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Лист1 (2)" sheetId="2" r:id="rId1"/>
    <sheet name="Лист1" sheetId="1" r:id="rId2"/>
  </sheets>
  <calcPr calcId="162913"/>
</workbook>
</file>

<file path=xl/calcChain.xml><?xml version="1.0" encoding="utf-8"?>
<calcChain xmlns="http://schemas.openxmlformats.org/spreadsheetml/2006/main">
  <c r="I72" i="2" l="1"/>
  <c r="B174" i="2"/>
  <c r="A174" i="2"/>
  <c r="L173" i="2"/>
  <c r="J173" i="2"/>
  <c r="I173" i="2"/>
  <c r="H173" i="2"/>
  <c r="G173" i="2"/>
  <c r="F173" i="2"/>
  <c r="B165" i="2"/>
  <c r="A165" i="2"/>
  <c r="L164" i="2"/>
  <c r="L174" i="2" s="1"/>
  <c r="J164" i="2"/>
  <c r="J174" i="2" s="1"/>
  <c r="I164" i="2"/>
  <c r="I174" i="2" s="1"/>
  <c r="H164" i="2"/>
  <c r="H174" i="2" s="1"/>
  <c r="G164" i="2"/>
  <c r="F164" i="2"/>
  <c r="F174" i="2" s="1"/>
  <c r="B157" i="2"/>
  <c r="A157" i="2"/>
  <c r="L156" i="2"/>
  <c r="J156" i="2"/>
  <c r="I156" i="2"/>
  <c r="H156" i="2"/>
  <c r="G156" i="2"/>
  <c r="F156" i="2"/>
  <c r="B148" i="2"/>
  <c r="A148" i="2"/>
  <c r="L147" i="2"/>
  <c r="L157" i="2" s="1"/>
  <c r="J147" i="2"/>
  <c r="J157" i="2" s="1"/>
  <c r="I147" i="2"/>
  <c r="I157" i="2" s="1"/>
  <c r="H147" i="2"/>
  <c r="H157" i="2" s="1"/>
  <c r="G147" i="2"/>
  <c r="G157" i="2" s="1"/>
  <c r="F147" i="2"/>
  <c r="F157" i="2" s="1"/>
  <c r="B140" i="2"/>
  <c r="A140" i="2"/>
  <c r="L139" i="2"/>
  <c r="J139" i="2"/>
  <c r="I139" i="2"/>
  <c r="H139" i="2"/>
  <c r="G139" i="2"/>
  <c r="F139" i="2"/>
  <c r="B131" i="2"/>
  <c r="A131" i="2"/>
  <c r="L130" i="2"/>
  <c r="L140" i="2" s="1"/>
  <c r="J130" i="2"/>
  <c r="J140" i="2" s="1"/>
  <c r="I130" i="2"/>
  <c r="I140" i="2" s="1"/>
  <c r="H130" i="2"/>
  <c r="H140" i="2" s="1"/>
  <c r="G130" i="2"/>
  <c r="G140" i="2" s="1"/>
  <c r="F130" i="2"/>
  <c r="F140" i="2" s="1"/>
  <c r="B123" i="2"/>
  <c r="A123" i="2"/>
  <c r="L122" i="2"/>
  <c r="J122" i="2"/>
  <c r="I122" i="2"/>
  <c r="H122" i="2"/>
  <c r="G122" i="2"/>
  <c r="F122" i="2"/>
  <c r="B114" i="2"/>
  <c r="A114" i="2"/>
  <c r="L113" i="2"/>
  <c r="L123" i="2" s="1"/>
  <c r="J113" i="2"/>
  <c r="J123" i="2" s="1"/>
  <c r="I113" i="2"/>
  <c r="I123" i="2" s="1"/>
  <c r="H113" i="2"/>
  <c r="H123" i="2" s="1"/>
  <c r="G113" i="2"/>
  <c r="G123" i="2" s="1"/>
  <c r="F113" i="2"/>
  <c r="F123" i="2" s="1"/>
  <c r="B106" i="2"/>
  <c r="A106" i="2"/>
  <c r="L105" i="2"/>
  <c r="J105" i="2"/>
  <c r="I105" i="2"/>
  <c r="H105" i="2"/>
  <c r="G105" i="2"/>
  <c r="F105" i="2"/>
  <c r="B97" i="2"/>
  <c r="A97" i="2"/>
  <c r="L96" i="2"/>
  <c r="L106" i="2" s="1"/>
  <c r="J96" i="2"/>
  <c r="J106" i="2" s="1"/>
  <c r="I96" i="2"/>
  <c r="I106" i="2" s="1"/>
  <c r="H96" i="2"/>
  <c r="H106" i="2" s="1"/>
  <c r="G96" i="2"/>
  <c r="G106" i="2" s="1"/>
  <c r="F96" i="2"/>
  <c r="F106" i="2" s="1"/>
  <c r="B89" i="2"/>
  <c r="A89" i="2"/>
  <c r="L88" i="2"/>
  <c r="J88" i="2"/>
  <c r="I88" i="2"/>
  <c r="H88" i="2"/>
  <c r="G88" i="2"/>
  <c r="F88" i="2"/>
  <c r="B80" i="2"/>
  <c r="A80" i="2"/>
  <c r="L79" i="2"/>
  <c r="L89" i="2" s="1"/>
  <c r="J79" i="2"/>
  <c r="J89" i="2" s="1"/>
  <c r="I79" i="2"/>
  <c r="H79" i="2"/>
  <c r="G79" i="2"/>
  <c r="F79" i="2"/>
  <c r="F89" i="2" s="1"/>
  <c r="B72" i="2"/>
  <c r="A72" i="2"/>
  <c r="L71" i="2"/>
  <c r="J71" i="2"/>
  <c r="I71" i="2"/>
  <c r="H71" i="2"/>
  <c r="G71" i="2"/>
  <c r="F71" i="2"/>
  <c r="B64" i="2"/>
  <c r="A64" i="2"/>
  <c r="L63" i="2"/>
  <c r="L72" i="2" s="1"/>
  <c r="J63" i="2"/>
  <c r="J72" i="2" s="1"/>
  <c r="I63" i="2"/>
  <c r="H63" i="2"/>
  <c r="H72" i="2" s="1"/>
  <c r="G63" i="2"/>
  <c r="G72" i="2" s="1"/>
  <c r="F63" i="2"/>
  <c r="F72" i="2" s="1"/>
  <c r="B56" i="2"/>
  <c r="A56" i="2"/>
  <c r="L55" i="2"/>
  <c r="J55" i="2"/>
  <c r="I55" i="2"/>
  <c r="H55" i="2"/>
  <c r="G55" i="2"/>
  <c r="F55" i="2"/>
  <c r="B47" i="2"/>
  <c r="A47" i="2"/>
  <c r="L46" i="2"/>
  <c r="L56" i="2" s="1"/>
  <c r="J46" i="2"/>
  <c r="J56" i="2" s="1"/>
  <c r="I46" i="2"/>
  <c r="I56" i="2" s="1"/>
  <c r="H46" i="2"/>
  <c r="H56" i="2" s="1"/>
  <c r="G46" i="2"/>
  <c r="G56" i="2" s="1"/>
  <c r="F46" i="2"/>
  <c r="F56" i="2" s="1"/>
  <c r="B39" i="2"/>
  <c r="A39" i="2"/>
  <c r="L38" i="2"/>
  <c r="J38" i="2"/>
  <c r="I38" i="2"/>
  <c r="H38" i="2"/>
  <c r="G38" i="2"/>
  <c r="F38" i="2"/>
  <c r="B30" i="2"/>
  <c r="A30" i="2"/>
  <c r="L29" i="2"/>
  <c r="L39" i="2" s="1"/>
  <c r="J29" i="2"/>
  <c r="J39" i="2" s="1"/>
  <c r="I29" i="2"/>
  <c r="I39" i="2" s="1"/>
  <c r="H29" i="2"/>
  <c r="H39" i="2" s="1"/>
  <c r="G29" i="2"/>
  <c r="G39" i="2" s="1"/>
  <c r="F29" i="2"/>
  <c r="F39" i="2" s="1"/>
  <c r="B22" i="2"/>
  <c r="A22" i="2"/>
  <c r="L21" i="2"/>
  <c r="J21" i="2"/>
  <c r="I21" i="2"/>
  <c r="H21" i="2"/>
  <c r="G21" i="2"/>
  <c r="F21" i="2"/>
  <c r="B13" i="2"/>
  <c r="A13" i="2"/>
  <c r="L12" i="2"/>
  <c r="L22" i="2" s="1"/>
  <c r="J12" i="2"/>
  <c r="J22" i="2" s="1"/>
  <c r="I12" i="2"/>
  <c r="I22" i="2" s="1"/>
  <c r="H12" i="2"/>
  <c r="G12" i="2"/>
  <c r="F12" i="2"/>
  <c r="F22" i="2" s="1"/>
  <c r="F175" i="2" s="1"/>
  <c r="G174" i="2" l="1"/>
  <c r="I89" i="2"/>
  <c r="I175" i="2" s="1"/>
  <c r="H89" i="2"/>
  <c r="J175" i="2"/>
  <c r="G89" i="2"/>
  <c r="H22" i="2"/>
  <c r="G22" i="2"/>
  <c r="L175" i="2"/>
  <c r="F113" i="1"/>
  <c r="G175" i="2" l="1"/>
  <c r="H175" i="2"/>
  <c r="F164" i="1"/>
  <c r="F147" i="1"/>
  <c r="F130" i="1"/>
  <c r="F122" i="1"/>
  <c r="G122" i="1"/>
  <c r="H122" i="1"/>
  <c r="I122" i="1"/>
  <c r="J122" i="1"/>
  <c r="L122" i="1"/>
  <c r="A123" i="1"/>
  <c r="B123" i="1"/>
  <c r="F96" i="1"/>
  <c r="F79" i="1"/>
  <c r="F63" i="1"/>
  <c r="F46" i="1"/>
  <c r="F29" i="1"/>
  <c r="F12" i="1"/>
  <c r="B174" i="1" l="1"/>
  <c r="A174" i="1"/>
  <c r="L173" i="1"/>
  <c r="J173" i="1"/>
  <c r="I173" i="1"/>
  <c r="H173" i="1"/>
  <c r="G173" i="1"/>
  <c r="F173" i="1"/>
  <c r="B165" i="1"/>
  <c r="A165" i="1"/>
  <c r="L164" i="1"/>
  <c r="J164" i="1"/>
  <c r="I164" i="1"/>
  <c r="I174" i="1" s="1"/>
  <c r="H164" i="1"/>
  <c r="G164" i="1"/>
  <c r="F174" i="1"/>
  <c r="B157" i="1"/>
  <c r="A157" i="1"/>
  <c r="L156" i="1"/>
  <c r="J156" i="1"/>
  <c r="I156" i="1"/>
  <c r="H156" i="1"/>
  <c r="G156" i="1"/>
  <c r="F156" i="1"/>
  <c r="F157" i="1" s="1"/>
  <c r="B148" i="1"/>
  <c r="A148" i="1"/>
  <c r="L147" i="1"/>
  <c r="L157" i="1" s="1"/>
  <c r="J147" i="1"/>
  <c r="I147" i="1"/>
  <c r="H147" i="1"/>
  <c r="G147" i="1"/>
  <c r="B140" i="1"/>
  <c r="A140" i="1"/>
  <c r="L139" i="1"/>
  <c r="J139" i="1"/>
  <c r="I139" i="1"/>
  <c r="H139" i="1"/>
  <c r="G139" i="1"/>
  <c r="F139" i="1"/>
  <c r="F140" i="1" s="1"/>
  <c r="B131" i="1"/>
  <c r="A131" i="1"/>
  <c r="L130" i="1"/>
  <c r="J130" i="1"/>
  <c r="I130" i="1"/>
  <c r="H130" i="1"/>
  <c r="G130" i="1"/>
  <c r="B114" i="1"/>
  <c r="A114" i="1"/>
  <c r="L113" i="1"/>
  <c r="L123" i="1" s="1"/>
  <c r="J113" i="1"/>
  <c r="J123" i="1" s="1"/>
  <c r="I113" i="1"/>
  <c r="I123" i="1" s="1"/>
  <c r="H113" i="1"/>
  <c r="H123" i="1" s="1"/>
  <c r="G113" i="1"/>
  <c r="G123" i="1" s="1"/>
  <c r="F123" i="1"/>
  <c r="B106" i="1"/>
  <c r="A106" i="1"/>
  <c r="L105" i="1"/>
  <c r="J105" i="1"/>
  <c r="I105" i="1"/>
  <c r="H105" i="1"/>
  <c r="G105" i="1"/>
  <c r="F105" i="1"/>
  <c r="B97" i="1"/>
  <c r="A97" i="1"/>
  <c r="L96" i="1"/>
  <c r="L106" i="1" s="1"/>
  <c r="J96" i="1"/>
  <c r="I96" i="1"/>
  <c r="I106" i="1" s="1"/>
  <c r="H96" i="1"/>
  <c r="H106" i="1" s="1"/>
  <c r="G96" i="1"/>
  <c r="F106" i="1"/>
  <c r="B89" i="1"/>
  <c r="A89" i="1"/>
  <c r="L88" i="1"/>
  <c r="J88" i="1"/>
  <c r="I88" i="1"/>
  <c r="H88" i="1"/>
  <c r="G88" i="1"/>
  <c r="F88" i="1"/>
  <c r="F89" i="1" s="1"/>
  <c r="B80" i="1"/>
  <c r="A80" i="1"/>
  <c r="L79" i="1"/>
  <c r="L89" i="1" s="1"/>
  <c r="J79" i="1"/>
  <c r="I79" i="1"/>
  <c r="I89" i="1" s="1"/>
  <c r="H79" i="1"/>
  <c r="H89" i="1" s="1"/>
  <c r="G79" i="1"/>
  <c r="B72" i="1"/>
  <c r="A72" i="1"/>
  <c r="L71" i="1"/>
  <c r="J71" i="1"/>
  <c r="I71" i="1"/>
  <c r="H71" i="1"/>
  <c r="G71" i="1"/>
  <c r="F71" i="1"/>
  <c r="F72" i="1" s="1"/>
  <c r="B64" i="1"/>
  <c r="A64" i="1"/>
  <c r="L63" i="1"/>
  <c r="L72" i="1" s="1"/>
  <c r="J63" i="1"/>
  <c r="I63" i="1"/>
  <c r="H63" i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I12" i="1"/>
  <c r="H12" i="1"/>
  <c r="G12" i="1"/>
  <c r="F22" i="1"/>
  <c r="I157" i="1" l="1"/>
  <c r="I140" i="1"/>
  <c r="H157" i="1"/>
  <c r="I22" i="1"/>
  <c r="H22" i="1"/>
  <c r="J174" i="1"/>
  <c r="J106" i="1"/>
  <c r="G106" i="1"/>
  <c r="H39" i="1"/>
  <c r="L174" i="1"/>
  <c r="J22" i="1"/>
  <c r="G22" i="1"/>
  <c r="G157" i="1"/>
  <c r="J157" i="1"/>
  <c r="G140" i="1"/>
  <c r="J140" i="1"/>
  <c r="L140" i="1"/>
  <c r="J89" i="1"/>
  <c r="G89" i="1"/>
  <c r="J56" i="1"/>
  <c r="I56" i="1"/>
  <c r="G174" i="1"/>
  <c r="H140" i="1"/>
  <c r="H174" i="1"/>
  <c r="G39" i="1"/>
  <c r="J39" i="1"/>
  <c r="F175" i="1"/>
  <c r="I175" i="1" l="1"/>
  <c r="L175" i="1"/>
  <c r="G175" i="1"/>
  <c r="J175" i="1"/>
  <c r="H175" i="1"/>
</calcChain>
</file>

<file path=xl/sharedStrings.xml><?xml version="1.0" encoding="utf-8"?>
<sst xmlns="http://schemas.openxmlformats.org/spreadsheetml/2006/main" count="632" uniqueCount="120">
  <si>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</si>
  <si>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</si>
  <si>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</si>
  <si>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</si>
  <si>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</si>
  <si>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</si>
  <si>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</si>
  <si>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</si>
  <si>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</si>
  <si>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</si>
  <si>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</si>
  <si>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</si>
  <si>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</si>
  <si>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</si>
  <si>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</si>
  <si>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</si>
  <si>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</si>
  <si>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</si>
  <si>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</si>
  <si>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</si>
  <si>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</si>
  <si>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</si>
  <si>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</si>
  <si>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</si>
  <si>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</si>
  <si>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</si>
  <si>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</si>
  <si>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</si>
  <si>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</si>
  <si>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</si>
  <si>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</si>
  <si>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</si>
  <si>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</si>
  <si>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</si>
  <si>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</si>
  <si>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</si>
  <si>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</si>
  <si>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Чай с сахаром и лимоном</t>
  </si>
  <si>
    <t>40</t>
  </si>
  <si>
    <t>75</t>
  </si>
  <si>
    <t>185</t>
  </si>
  <si>
    <t>200</t>
  </si>
  <si>
    <t>доп.гарнир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</si>
  <si>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</si>
  <si>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</si>
  <si>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</si>
  <si>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</si>
  <si>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</si>
  <si>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</si>
  <si>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Кофейный напиток с молоком</t>
  </si>
  <si>
    <t>Рассольник Ленинградский со сметаной</t>
  </si>
  <si>
    <t>Напиток из изюма и яблок</t>
  </si>
  <si>
    <t>Яблоки</t>
  </si>
  <si>
    <t>100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</si>
  <si>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</si>
  <si>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</si>
  <si>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</si>
  <si>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</si>
  <si>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</si>
  <si>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сладкое</t>
  </si>
  <si>
    <t>Печенье</t>
  </si>
  <si>
    <t>65</t>
  </si>
  <si>
    <t>Какао с молоком</t>
  </si>
  <si>
    <t>Борщ из свежей капусты с картофелем</t>
  </si>
  <si>
    <t>Каша кукурузная молочная</t>
  </si>
  <si>
    <t>Птица тушеная в сметанно-томатном соусе</t>
  </si>
  <si>
    <t>Компот из свежих яблок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</si>
  <si>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</si>
  <si>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</si>
  <si>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</si>
  <si>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Сок фруктовый (нектар плодовый)</t>
  </si>
  <si>
    <t>60</t>
  </si>
  <si>
    <t>Каша пшенная молочная</t>
  </si>
  <si>
    <t>доп. гарнир</t>
  </si>
  <si>
    <t>Жаркое из птицы (куриных грудок)</t>
  </si>
  <si>
    <t>45</t>
  </si>
  <si>
    <t>155</t>
  </si>
  <si>
    <t>Суп картофельный с горохом</t>
  </si>
  <si>
    <t>Биточки рыбные</t>
  </si>
  <si>
    <t>Каша пшеничная молочная</t>
  </si>
  <si>
    <t>Щи из св.капусты с картофелем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</si>
  <si>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</si>
  <si>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</si>
  <si>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</si>
  <si>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</si>
  <si>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</si>
  <si>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Булочка сдобная</t>
  </si>
  <si>
    <t>Каша гречневая молочная вязкая</t>
  </si>
  <si>
    <t>Биточки куриные Солнышко</t>
  </si>
  <si>
    <t>Каша пшеничная вязкая с маслом сливочным</t>
  </si>
  <si>
    <t>Икра кабачковая</t>
  </si>
  <si>
    <t>Каша геркулесовая молочная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</si>
  <si>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</si>
  <si>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</si>
  <si>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</si>
  <si>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Каша гречневая вязкая</t>
  </si>
  <si>
    <t>Яйцо отварное</t>
  </si>
  <si>
    <t>Чай с сахаром</t>
  </si>
  <si>
    <t>Капуста квашеная</t>
  </si>
  <si>
    <t>Каша пшенная молочная с маслом сливочным</t>
  </si>
  <si>
    <t>Суп гороховы с гренками</t>
  </si>
  <si>
    <t>Котлеты Здоровье из куриных грудок</t>
  </si>
  <si>
    <t>Каша гречневая вязкая с маслом сливочным</t>
  </si>
  <si>
    <t>Пряники</t>
  </si>
  <si>
    <t>35</t>
  </si>
  <si>
    <t>Тефтели мясные с геркулесом</t>
  </si>
  <si>
    <t>Пюре картофельное с маслом сливочным</t>
  </si>
  <si>
    <t>Каша яневая молочная с маслом сливочным</t>
  </si>
  <si>
    <t>Гуляш из куриной грудки</t>
  </si>
  <si>
    <t>Каша пшенная вязкая</t>
  </si>
  <si>
    <t xml:space="preserve">Каша пшеничная молочная </t>
  </si>
  <si>
    <t>Борщ  из свежей капусты с картофелем со сметаной</t>
  </si>
  <si>
    <t>Сок фруктовый ( нектар плодовый)</t>
  </si>
  <si>
    <t>Напиток из плодов шиповника</t>
  </si>
  <si>
    <t>Каша "Дружба" молочная с  маслом сливочным</t>
  </si>
  <si>
    <t>Котлеты Домашние с гречкой</t>
  </si>
  <si>
    <t>Овощи тушенные с мясом</t>
  </si>
  <si>
    <t>Щи из св.капусты с картофелем, со сметаной</t>
  </si>
  <si>
    <t>Забирова Д. М.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</si>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</sst>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4" borderId="1" xfId="0" applyFont="1" applyFill="1" applyBorder="1"/>
    <xf numFmtId="0" fontId="13" fillId="4" borderId="4" xfId="0" applyFont="1" applyFill="1" applyBorder="1"/>
    <xf numFmtId="0" fontId="13" fillId="4" borderId="2" xfId="0" applyFont="1" applyFill="1" applyBorder="1"/>
    <xf numFmtId="0" fontId="14" fillId="4" borderId="1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vertical="center" wrapText="1"/>
    </xf>
    <xf numFmtId="0" fontId="14" fillId="4" borderId="2" xfId="0" applyFont="1" applyFill="1" applyBorder="1" applyAlignment="1">
      <alignment vertical="center" wrapText="1"/>
    </xf>
    <xf numFmtId="49" fontId="13" fillId="4" borderId="23" xfId="0" applyNumberFormat="1" applyFont="1" applyFill="1" applyBorder="1" applyAlignment="1" applyProtection="1">
      <alignment horizontal="right"/>
      <protection locked="0"/>
    </xf>
    <xf numFmtId="49" fontId="13" fillId="4" borderId="8" xfId="0" applyNumberFormat="1" applyFont="1" applyFill="1" applyBorder="1" applyAlignment="1" applyProtection="1">
      <alignment horizontal="right"/>
      <protection locked="0"/>
    </xf>
    <xf numFmtId="49" fontId="13" fillId="4" borderId="24" xfId="0" applyNumberFormat="1" applyFont="1" applyFill="1" applyBorder="1" applyAlignment="1" applyProtection="1">
      <alignment horizontal="right"/>
      <protection locked="0"/>
    </xf>
    <xf numFmtId="49" fontId="15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5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4" fillId="4" borderId="5" xfId="0" applyFont="1" applyFill="1" applyBorder="1" applyAlignment="1">
      <alignment vertical="center" wrapText="1"/>
    </xf>
    <xf numFmtId="0" fontId="2" fillId="4" borderId="2" xfId="0" applyFont="1" applyFill="1" applyBorder="1"/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4" borderId="23" xfId="0" applyNumberFormat="1" applyFont="1" applyFill="1" applyBorder="1" applyAlignment="1" applyProtection="1">
      <alignment horizontal="right"/>
      <protection locked="0"/>
    </xf>
    <xf numFmtId="49" fontId="14" fillId="4" borderId="8" xfId="0" applyNumberFormat="1" applyFont="1" applyFill="1" applyBorder="1" applyAlignment="1" applyProtection="1">
      <alignment horizontal="right"/>
      <protection locked="0"/>
    </xf>
    <xf numFmtId="49" fontId="14" fillId="4" borderId="24" xfId="0" applyNumberFormat="1" applyFont="1" applyFill="1" applyBorder="1" applyAlignment="1" applyProtection="1">
      <alignment horizontal="right"/>
      <protection locked="0"/>
    </xf>
    <xf numFmtId="0" fontId="1" fillId="4" borderId="2" xfId="0" applyFont="1" applyFill="1" applyBorder="1"/>
    <xf numFmtId="0" fontId="4" fillId="2" borderId="4" xfId="0" applyFont="1" applyFill="1" applyBorder="1" applyAlignment="1" applyProtection="1">
      <alignment horizontal="right" vertical="top" wrapText="1"/>
      <protection locked="0"/>
    </xf>
    <xf numFmtId="4" fontId="4" fillId="0" borderId="10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vertical="top" wrapText="1"/>
    </xf>
    <xf numFmtId="0" fontId="0" fillId="4" borderId="2" xfId="0" applyFill="1" applyBorder="1" applyAlignment="1">
      <alignment vertical="center"/>
    </xf>
    <xf numFmtId="4" fontId="4" fillId="2" borderId="1" xfId="0" applyNumberFormat="1" applyFont="1" applyFill="1" applyBorder="1" applyAlignment="1" applyProtection="1">
      <alignment horizontal="center" vertical="top" wrapText="1"/>
      <protection locked="0"/>
    </xf>
    <xf numFmtId="4" fontId="4" fillId="2" borderId="2" xfId="0" applyNumberFormat="1" applyFont="1" applyFill="1" applyBorder="1" applyAlignment="1" applyProtection="1">
      <alignment horizontal="center" vertical="top" wrapText="1"/>
      <protection locked="0"/>
    </xf>
    <xf numFmtId="2" fontId="4" fillId="0" borderId="2" xfId="0" applyNumberFormat="1" applyFont="1" applyBorder="1" applyAlignment="1">
      <alignment horizontal="center" vertical="top" wrapText="1"/>
    </xf>
    <xf numFmtId="4" fontId="4" fillId="0" borderId="2" xfId="0" applyNumberFormat="1" applyFont="1" applyBorder="1" applyAlignment="1">
      <alignment horizontal="center" vertical="top" wrapText="1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5" borderId="2" xfId="0" applyFont="1" applyFill="1" applyBorder="1" applyAlignment="1">
      <alignment horizontal="center" vertical="top" wrapText="1"/>
    </xf>
    <xf numFmtId="0" fontId="4" fillId="6" borderId="3" xfId="0" applyFont="1" applyFill="1" applyBorder="1" applyAlignment="1">
      <alignment horizontal="center" vertical="top" wrapText="1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4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8" t="s">
        <v>119</v>
      </c>
      <c r="D1" s="89"/>
      <c r="E1" s="89"/>
      <c r="F1" s="68" t="s">
        <v>84</v>
      </c>
      <c r="G1" s="2" t="s">
        <v>16</v>
      </c>
      <c r="H1" s="90" t="s">
        <v>85</v>
      </c>
      <c r="I1" s="91"/>
      <c r="J1" s="91"/>
      <c r="K1" s="91"/>
    </row>
    <row r="2" spans="1:12" ht="17.399999999999999" x14ac:dyDescent="0.25">
      <c r="A2" s="32" t="s">
        <v>6</v>
      </c>
      <c r="C2" s="2"/>
      <c r="G2" s="2" t="s">
        <v>17</v>
      </c>
      <c r="H2" s="90" t="s">
        <v>118</v>
      </c>
      <c r="I2" s="91"/>
      <c r="J2" s="91"/>
      <c r="K2" s="91"/>
    </row>
    <row r="3" spans="1:12" ht="17.25" customHeight="1" x14ac:dyDescent="0.25">
      <c r="A3" s="4" t="s">
        <v>8</v>
      </c>
      <c r="C3" s="2"/>
      <c r="D3" s="3"/>
      <c r="E3" s="35" t="s">
        <v>9</v>
      </c>
      <c r="G3" s="2" t="s">
        <v>18</v>
      </c>
      <c r="H3" s="44">
        <v>4</v>
      </c>
      <c r="I3" s="44">
        <v>3</v>
      </c>
      <c r="J3" s="45">
        <v>2024</v>
      </c>
      <c r="K3" s="46"/>
    </row>
    <row r="4" spans="1:12" ht="13.8" thickBot="1" x14ac:dyDescent="0.3">
      <c r="C4" s="2"/>
      <c r="D4" s="4"/>
      <c r="H4" s="43" t="s">
        <v>33</v>
      </c>
      <c r="I4" s="43" t="s">
        <v>34</v>
      </c>
      <c r="J4" s="43" t="s">
        <v>35</v>
      </c>
    </row>
    <row r="5" spans="1:12" ht="31.2" thickBot="1" x14ac:dyDescent="0.3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4.4" x14ac:dyDescent="0.3">
      <c r="A6" s="17">
        <v>1</v>
      </c>
      <c r="B6" s="18">
        <v>1</v>
      </c>
      <c r="C6" s="19" t="s">
        <v>19</v>
      </c>
      <c r="D6" s="47" t="s">
        <v>73</v>
      </c>
      <c r="E6" s="50" t="s">
        <v>96</v>
      </c>
      <c r="F6" s="53" t="s">
        <v>38</v>
      </c>
      <c r="G6" s="36">
        <v>5.08</v>
      </c>
      <c r="H6" s="36">
        <v>4.5999999999999996</v>
      </c>
      <c r="I6" s="36">
        <v>0.28000000000000003</v>
      </c>
      <c r="J6" s="36">
        <v>63</v>
      </c>
      <c r="K6" s="56"/>
      <c r="L6" s="36">
        <v>39.049999999999997</v>
      </c>
    </row>
    <row r="7" spans="1:12" ht="14.4" x14ac:dyDescent="0.3">
      <c r="A7" s="20"/>
      <c r="B7" s="12"/>
      <c r="C7" s="9"/>
      <c r="D7" s="48" t="s">
        <v>28</v>
      </c>
      <c r="E7" s="51" t="s">
        <v>36</v>
      </c>
      <c r="F7" s="54" t="s">
        <v>39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4.4" x14ac:dyDescent="0.3">
      <c r="A8" s="20"/>
      <c r="B8" s="12"/>
      <c r="C8" s="9"/>
      <c r="D8" s="49" t="s">
        <v>20</v>
      </c>
      <c r="E8" s="52" t="s">
        <v>114</v>
      </c>
      <c r="F8" s="55" t="s">
        <v>40</v>
      </c>
      <c r="G8" s="39">
        <v>5.24</v>
      </c>
      <c r="H8" s="39">
        <v>9.16</v>
      </c>
      <c r="I8" s="39">
        <v>20.23</v>
      </c>
      <c r="J8" s="39">
        <v>158.12</v>
      </c>
      <c r="K8" s="58"/>
      <c r="L8" s="39"/>
    </row>
    <row r="9" spans="1:12" ht="14.4" x14ac:dyDescent="0.3">
      <c r="A9" s="20"/>
      <c r="B9" s="12"/>
      <c r="C9" s="9"/>
      <c r="D9" s="49" t="s">
        <v>21</v>
      </c>
      <c r="E9" s="52" t="s">
        <v>55</v>
      </c>
      <c r="F9" s="55" t="s">
        <v>41</v>
      </c>
      <c r="G9" s="78">
        <v>7.0000000000000007E-2</v>
      </c>
      <c r="H9" s="78">
        <v>0.02</v>
      </c>
      <c r="I9" s="78">
        <v>8</v>
      </c>
      <c r="J9" s="78">
        <v>32</v>
      </c>
      <c r="K9" s="58"/>
      <c r="L9" s="39"/>
    </row>
    <row r="10" spans="1:12" ht="14.4" x14ac:dyDescent="0.3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4.4" x14ac:dyDescent="0.3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4.4" x14ac:dyDescent="0.3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15.99</v>
      </c>
      <c r="H12" s="16">
        <f>SUM(H6:H11)</f>
        <v>15.94</v>
      </c>
      <c r="I12" s="16">
        <f>SUM(I6:I11)</f>
        <v>63.870000000000005</v>
      </c>
      <c r="J12" s="82">
        <f>SUM(J6:J11)</f>
        <v>448.64</v>
      </c>
      <c r="K12" s="22"/>
      <c r="L12" s="16">
        <f>SUM(L6:L11)</f>
        <v>39.049999999999997</v>
      </c>
    </row>
    <row r="13" spans="1:12" ht="14.4" x14ac:dyDescent="0.3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117</v>
      </c>
      <c r="F13" s="62">
        <v>205</v>
      </c>
      <c r="G13" s="81">
        <v>7.54</v>
      </c>
      <c r="H13" s="81">
        <v>11.91</v>
      </c>
      <c r="I13" s="81">
        <v>6.5</v>
      </c>
      <c r="J13" s="81">
        <v>153.9</v>
      </c>
      <c r="K13" s="40"/>
      <c r="L13" s="39">
        <v>80.66</v>
      </c>
    </row>
    <row r="14" spans="1:12" ht="14.4" x14ac:dyDescent="0.3">
      <c r="A14" s="20"/>
      <c r="B14" s="12"/>
      <c r="C14" s="9"/>
      <c r="D14" s="60" t="s">
        <v>25</v>
      </c>
      <c r="E14" s="52" t="s">
        <v>115</v>
      </c>
      <c r="F14" s="62">
        <v>90</v>
      </c>
      <c r="G14" s="81">
        <v>8.01</v>
      </c>
      <c r="H14" s="81">
        <v>8.98</v>
      </c>
      <c r="I14" s="81">
        <v>16.21</v>
      </c>
      <c r="J14" s="81">
        <v>248</v>
      </c>
      <c r="K14" s="40"/>
      <c r="L14" s="39"/>
    </row>
    <row r="15" spans="1:12" ht="27.6" x14ac:dyDescent="0.3">
      <c r="A15" s="20"/>
      <c r="B15" s="12"/>
      <c r="C15" s="9"/>
      <c r="D15" s="64" t="s">
        <v>26</v>
      </c>
      <c r="E15" s="52" t="s">
        <v>45</v>
      </c>
      <c r="F15" s="76">
        <v>153</v>
      </c>
      <c r="G15" s="81">
        <v>5.68</v>
      </c>
      <c r="H15" s="81">
        <v>2.88</v>
      </c>
      <c r="I15" s="81">
        <v>31.96</v>
      </c>
      <c r="J15" s="81">
        <v>176.1</v>
      </c>
      <c r="K15" s="40"/>
      <c r="L15" s="39"/>
    </row>
    <row r="16" spans="1:12" ht="14.4" x14ac:dyDescent="0.3">
      <c r="A16" s="20"/>
      <c r="B16" s="12"/>
      <c r="C16" s="9"/>
      <c r="D16" s="60" t="s">
        <v>27</v>
      </c>
      <c r="E16" s="52" t="s">
        <v>46</v>
      </c>
      <c r="F16" s="60">
        <v>200</v>
      </c>
      <c r="G16" s="81">
        <v>0.7</v>
      </c>
      <c r="H16" s="81">
        <v>0.1</v>
      </c>
      <c r="I16" s="81">
        <v>22.03</v>
      </c>
      <c r="J16" s="81">
        <v>92.9</v>
      </c>
      <c r="K16" s="40"/>
      <c r="L16" s="39"/>
    </row>
    <row r="17" spans="1:12" ht="14.4" x14ac:dyDescent="0.3">
      <c r="A17" s="20"/>
      <c r="B17" s="12"/>
      <c r="C17" s="9"/>
      <c r="D17" s="61" t="s">
        <v>28</v>
      </c>
      <c r="E17" s="63" t="s">
        <v>43</v>
      </c>
      <c r="F17" s="61">
        <v>25</v>
      </c>
      <c r="G17" s="81">
        <v>1.9</v>
      </c>
      <c r="H17" s="81">
        <v>0.2</v>
      </c>
      <c r="I17" s="81">
        <v>12.3</v>
      </c>
      <c r="J17" s="81">
        <v>58.75</v>
      </c>
      <c r="K17" s="40"/>
      <c r="L17" s="39"/>
    </row>
    <row r="18" spans="1:12" ht="14.4" x14ac:dyDescent="0.3">
      <c r="A18" s="20"/>
      <c r="B18" s="12"/>
      <c r="C18" s="9"/>
      <c r="D18" s="60" t="s">
        <v>29</v>
      </c>
      <c r="E18" s="52" t="s">
        <v>44</v>
      </c>
      <c r="F18" s="60">
        <v>30</v>
      </c>
      <c r="G18" s="81">
        <v>1.98</v>
      </c>
      <c r="H18" s="81">
        <v>0.36</v>
      </c>
      <c r="I18" s="81">
        <v>11.88</v>
      </c>
      <c r="J18" s="81">
        <v>59.4</v>
      </c>
      <c r="K18" s="40"/>
      <c r="L18" s="39"/>
    </row>
    <row r="19" spans="1:12" ht="14.4" x14ac:dyDescent="0.3">
      <c r="A19" s="20"/>
      <c r="B19" s="12"/>
      <c r="C19" s="9"/>
      <c r="D19" s="65"/>
      <c r="E19" s="66"/>
      <c r="F19" s="67"/>
      <c r="G19" s="81"/>
      <c r="H19" s="81"/>
      <c r="I19" s="81"/>
      <c r="J19" s="81"/>
      <c r="K19" s="40"/>
      <c r="L19" s="39"/>
    </row>
    <row r="20" spans="1:12" ht="14.4" x14ac:dyDescent="0.3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4.4" x14ac:dyDescent="0.3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25.81</v>
      </c>
      <c r="H21" s="16">
        <f>SUM(H13:H20)</f>
        <v>24.43</v>
      </c>
      <c r="I21" s="16">
        <f>SUM(I13:I20)</f>
        <v>100.88</v>
      </c>
      <c r="J21" s="16">
        <f>SUM(J13:J20)</f>
        <v>789.05</v>
      </c>
      <c r="K21" s="22"/>
      <c r="L21" s="16">
        <f>SUM(L13:L20)</f>
        <v>80.66</v>
      </c>
    </row>
    <row r="22" spans="1:12" ht="15" thickBot="1" x14ac:dyDescent="0.3">
      <c r="A22" s="26">
        <f>A6</f>
        <v>1</v>
      </c>
      <c r="B22" s="27">
        <f>B6</f>
        <v>1</v>
      </c>
      <c r="C22" s="84" t="s">
        <v>4</v>
      </c>
      <c r="D22" s="85"/>
      <c r="E22" s="28"/>
      <c r="F22" s="29">
        <f>F12+F21</f>
        <v>1203</v>
      </c>
      <c r="G22" s="29">
        <f>G12+G21</f>
        <v>41.8</v>
      </c>
      <c r="H22" s="29">
        <f>H12+H21</f>
        <v>40.369999999999997</v>
      </c>
      <c r="I22" s="29">
        <f>I12+I21</f>
        <v>164.75</v>
      </c>
      <c r="J22" s="29">
        <f>J12+J21</f>
        <v>1237.69</v>
      </c>
      <c r="K22" s="29"/>
      <c r="L22" s="29">
        <f>L12+L21</f>
        <v>119.71</v>
      </c>
    </row>
    <row r="23" spans="1:12" ht="14.4" x14ac:dyDescent="0.3">
      <c r="A23" s="11">
        <v>1</v>
      </c>
      <c r="B23" s="12">
        <v>2</v>
      </c>
      <c r="C23" s="19" t="s">
        <v>19</v>
      </c>
      <c r="D23" s="47" t="s">
        <v>28</v>
      </c>
      <c r="E23" s="50" t="s">
        <v>86</v>
      </c>
      <c r="F23" s="69" t="s">
        <v>48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4.4" x14ac:dyDescent="0.3">
      <c r="A24" s="11"/>
      <c r="B24" s="12"/>
      <c r="C24" s="9"/>
      <c r="D24" s="48" t="s">
        <v>28</v>
      </c>
      <c r="E24" s="51" t="s">
        <v>36</v>
      </c>
      <c r="F24" s="70" t="s">
        <v>48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4.4" x14ac:dyDescent="0.3">
      <c r="A25" s="11"/>
      <c r="B25" s="12"/>
      <c r="C25" s="9"/>
      <c r="D25" s="49" t="s">
        <v>20</v>
      </c>
      <c r="E25" s="52" t="s">
        <v>87</v>
      </c>
      <c r="F25" s="71" t="s">
        <v>41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4.4" x14ac:dyDescent="0.3">
      <c r="A26" s="11"/>
      <c r="B26" s="12"/>
      <c r="C26" s="9"/>
      <c r="D26" s="49" t="s">
        <v>21</v>
      </c>
      <c r="E26" s="52" t="s">
        <v>49</v>
      </c>
      <c r="F26" s="71" t="s">
        <v>41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4.4" x14ac:dyDescent="0.3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4.4" x14ac:dyDescent="0.3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4.4" x14ac:dyDescent="0.3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4.4" x14ac:dyDescent="0.3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50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4.4" x14ac:dyDescent="0.3">
      <c r="A31" s="11"/>
      <c r="B31" s="12"/>
      <c r="C31" s="9"/>
      <c r="D31" s="60" t="s">
        <v>25</v>
      </c>
      <c r="E31" s="52" t="s">
        <v>88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4.4" x14ac:dyDescent="0.3">
      <c r="A32" s="11"/>
      <c r="B32" s="12"/>
      <c r="C32" s="9"/>
      <c r="D32" s="72" t="s">
        <v>26</v>
      </c>
      <c r="E32" s="52" t="s">
        <v>89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4.4" x14ac:dyDescent="0.3">
      <c r="A33" s="11"/>
      <c r="B33" s="12"/>
      <c r="C33" s="9"/>
      <c r="D33" s="60" t="s">
        <v>27</v>
      </c>
      <c r="E33" s="52" t="s">
        <v>51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4.4" x14ac:dyDescent="0.3">
      <c r="A34" s="11"/>
      <c r="B34" s="12"/>
      <c r="C34" s="9"/>
      <c r="D34" s="61" t="s">
        <v>28</v>
      </c>
      <c r="E34" s="63" t="s">
        <v>43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4.4" x14ac:dyDescent="0.3">
      <c r="A35" s="11"/>
      <c r="B35" s="12"/>
      <c r="C35" s="9"/>
      <c r="D35" s="60" t="s">
        <v>29</v>
      </c>
      <c r="E35" s="52" t="s">
        <v>44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4.4" x14ac:dyDescent="0.3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4.4" x14ac:dyDescent="0.3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4.4" x14ac:dyDescent="0.3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thickBot="1" x14ac:dyDescent="0.3">
      <c r="A39" s="30">
        <f>A23</f>
        <v>1</v>
      </c>
      <c r="B39" s="30">
        <f>B23</f>
        <v>2</v>
      </c>
      <c r="C39" s="84" t="s">
        <v>4</v>
      </c>
      <c r="D39" s="85"/>
      <c r="E39" s="28"/>
      <c r="F39" s="29">
        <f>F29+F38</f>
        <v>1203</v>
      </c>
      <c r="G39" s="83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4.4" x14ac:dyDescent="0.3">
      <c r="A40" s="17">
        <v>1</v>
      </c>
      <c r="B40" s="18">
        <v>3</v>
      </c>
      <c r="C40" s="19" t="s">
        <v>19</v>
      </c>
      <c r="D40" s="47" t="s">
        <v>22</v>
      </c>
      <c r="E40" s="50" t="s">
        <v>52</v>
      </c>
      <c r="F40" s="69" t="s">
        <v>53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4.4" x14ac:dyDescent="0.3">
      <c r="A41" s="20"/>
      <c r="B41" s="12"/>
      <c r="C41" s="9"/>
      <c r="D41" s="48" t="s">
        <v>28</v>
      </c>
      <c r="E41" s="51" t="s">
        <v>36</v>
      </c>
      <c r="F41" s="70" t="s">
        <v>48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4.4" x14ac:dyDescent="0.3">
      <c r="A42" s="20"/>
      <c r="B42" s="12"/>
      <c r="C42" s="9"/>
      <c r="D42" s="49" t="s">
        <v>20</v>
      </c>
      <c r="E42" s="52" t="s">
        <v>72</v>
      </c>
      <c r="F42" s="71" t="s">
        <v>81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4.4" x14ac:dyDescent="0.3">
      <c r="A43" s="20"/>
      <c r="B43" s="12"/>
      <c r="C43" s="9"/>
      <c r="D43" s="49" t="s">
        <v>21</v>
      </c>
      <c r="E43" s="52" t="s">
        <v>37</v>
      </c>
      <c r="F43" s="71" t="s">
        <v>41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4.4" x14ac:dyDescent="0.3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4.4" x14ac:dyDescent="0.3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82">
        <f>SUM(J40:J45)</f>
        <v>448.02</v>
      </c>
      <c r="K46" s="22"/>
      <c r="L46" s="16">
        <f>SUM(L40:L45)</f>
        <v>39.049999999999997</v>
      </c>
    </row>
    <row r="47" spans="1:12" ht="14.4" x14ac:dyDescent="0.3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56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4.4" x14ac:dyDescent="0.3">
      <c r="A48" s="20"/>
      <c r="B48" s="12"/>
      <c r="C48" s="9"/>
      <c r="D48" s="60" t="s">
        <v>25</v>
      </c>
      <c r="E48" s="52" t="s">
        <v>58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4.4" x14ac:dyDescent="0.3">
      <c r="A49" s="20"/>
      <c r="B49" s="12"/>
      <c r="C49" s="9"/>
      <c r="D49" s="64" t="s">
        <v>42</v>
      </c>
      <c r="E49" s="52" t="s">
        <v>90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4.4" x14ac:dyDescent="0.3">
      <c r="A50" s="20"/>
      <c r="B50" s="12"/>
      <c r="C50" s="9"/>
      <c r="D50" s="60" t="s">
        <v>27</v>
      </c>
      <c r="E50" s="52" t="s">
        <v>113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4.4" x14ac:dyDescent="0.3">
      <c r="A51" s="20"/>
      <c r="B51" s="12"/>
      <c r="C51" s="9"/>
      <c r="D51" s="61" t="s">
        <v>28</v>
      </c>
      <c r="E51" s="63" t="s">
        <v>43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4.4" x14ac:dyDescent="0.3">
      <c r="A52" s="20"/>
      <c r="B52" s="12"/>
      <c r="C52" s="9"/>
      <c r="D52" s="60" t="s">
        <v>29</v>
      </c>
      <c r="E52" s="52" t="s">
        <v>44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4.4" x14ac:dyDescent="0.3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4.4" x14ac:dyDescent="0.3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4.4" x14ac:dyDescent="0.3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thickBot="1" x14ac:dyDescent="0.3">
      <c r="A56" s="26">
        <f>A40</f>
        <v>1</v>
      </c>
      <c r="B56" s="27">
        <f>B40</f>
        <v>3</v>
      </c>
      <c r="C56" s="84" t="s">
        <v>4</v>
      </c>
      <c r="D56" s="85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4.4" x14ac:dyDescent="0.3">
      <c r="A57" s="17">
        <v>1</v>
      </c>
      <c r="B57" s="18">
        <v>4</v>
      </c>
      <c r="C57" s="19" t="s">
        <v>19</v>
      </c>
      <c r="D57" s="47" t="s">
        <v>28</v>
      </c>
      <c r="E57" s="50" t="s">
        <v>47</v>
      </c>
      <c r="F57" s="53" t="s">
        <v>48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4.4" x14ac:dyDescent="0.3">
      <c r="A58" s="20"/>
      <c r="B58" s="12"/>
      <c r="C58" s="9"/>
      <c r="D58" s="48" t="s">
        <v>28</v>
      </c>
      <c r="E58" s="51" t="s">
        <v>36</v>
      </c>
      <c r="F58" s="54" t="s">
        <v>61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14.4" x14ac:dyDescent="0.3">
      <c r="A59" s="20"/>
      <c r="B59" s="12"/>
      <c r="C59" s="9"/>
      <c r="D59" s="49" t="s">
        <v>20</v>
      </c>
      <c r="E59" s="52" t="s">
        <v>91</v>
      </c>
      <c r="F59" s="55" t="s">
        <v>40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4.4" x14ac:dyDescent="0.3">
      <c r="A60" s="20"/>
      <c r="B60" s="12"/>
      <c r="C60" s="9"/>
      <c r="D60" s="49" t="s">
        <v>21</v>
      </c>
      <c r="E60" s="52" t="s">
        <v>62</v>
      </c>
      <c r="F60" s="55" t="s">
        <v>41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4.4" x14ac:dyDescent="0.3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4.4" x14ac:dyDescent="0.3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4.4" x14ac:dyDescent="0.3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4.4" x14ac:dyDescent="0.3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63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4.4" x14ac:dyDescent="0.3">
      <c r="A65" s="20"/>
      <c r="B65" s="12"/>
      <c r="C65" s="9"/>
      <c r="D65" s="60" t="s">
        <v>25</v>
      </c>
      <c r="E65" s="52" t="s">
        <v>116</v>
      </c>
      <c r="F65" s="62">
        <v>200</v>
      </c>
      <c r="G65" s="39">
        <v>14.05</v>
      </c>
      <c r="H65" s="39">
        <v>15.97</v>
      </c>
      <c r="I65" s="39">
        <v>32.799999999999997</v>
      </c>
      <c r="J65" s="39">
        <v>374.45</v>
      </c>
      <c r="K65" s="40"/>
      <c r="L65" s="39"/>
    </row>
    <row r="66" spans="1:12" ht="14.4" x14ac:dyDescent="0.3">
      <c r="A66" s="20"/>
      <c r="B66" s="12"/>
      <c r="C66" s="9"/>
      <c r="D66" s="60" t="s">
        <v>27</v>
      </c>
      <c r="E66" s="52" t="s">
        <v>93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4.4" x14ac:dyDescent="0.3">
      <c r="A67" s="20"/>
      <c r="B67" s="12"/>
      <c r="C67" s="9"/>
      <c r="D67" s="61" t="s">
        <v>28</v>
      </c>
      <c r="E67" s="63" t="s">
        <v>43</v>
      </c>
      <c r="F67" s="61">
        <v>30</v>
      </c>
      <c r="G67" s="39">
        <v>2.2799999999999998</v>
      </c>
      <c r="H67" s="39">
        <v>0.23999999999999996</v>
      </c>
      <c r="I67" s="39">
        <v>14.759999999999998</v>
      </c>
      <c r="J67" s="39">
        <v>70.5</v>
      </c>
      <c r="K67" s="40"/>
      <c r="L67" s="39"/>
    </row>
    <row r="68" spans="1:12" ht="14.4" x14ac:dyDescent="0.3">
      <c r="A68" s="20"/>
      <c r="B68" s="12"/>
      <c r="C68" s="9"/>
      <c r="D68" s="60" t="s">
        <v>29</v>
      </c>
      <c r="E68" s="52" t="s">
        <v>44</v>
      </c>
      <c r="F68" s="60">
        <v>40</v>
      </c>
      <c r="G68" s="39">
        <v>2.64</v>
      </c>
      <c r="H68" s="39">
        <v>0.48</v>
      </c>
      <c r="I68" s="39">
        <v>15.84</v>
      </c>
      <c r="J68" s="39">
        <v>79.2</v>
      </c>
      <c r="K68" s="40"/>
      <c r="L68" s="39"/>
    </row>
    <row r="69" spans="1:12" ht="14.4" x14ac:dyDescent="0.3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4.4" x14ac:dyDescent="0.3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4.4" x14ac:dyDescent="0.3">
      <c r="A71" s="21"/>
      <c r="B71" s="14"/>
      <c r="C71" s="6"/>
      <c r="D71" s="15" t="s">
        <v>30</v>
      </c>
      <c r="E71" s="7"/>
      <c r="F71" s="16">
        <f>SUM(F64:F70)</f>
        <v>720</v>
      </c>
      <c r="G71" s="16">
        <f>SUM(G64:G70)</f>
        <v>22.520000000000003</v>
      </c>
      <c r="H71" s="16">
        <f>SUM(H64:H70)</f>
        <v>23.669999999999998</v>
      </c>
      <c r="I71" s="16">
        <f>SUM(I64:I70)</f>
        <v>96.28</v>
      </c>
      <c r="J71" s="16">
        <f>SUM(J64:J70)</f>
        <v>726.42000000000007</v>
      </c>
      <c r="K71" s="22"/>
      <c r="L71" s="16">
        <f>SUM(L64:L70)</f>
        <v>80.66</v>
      </c>
    </row>
    <row r="72" spans="1:12" ht="15.75" customHeight="1" thickBot="1" x14ac:dyDescent="0.3">
      <c r="A72" s="26">
        <f>A57</f>
        <v>1</v>
      </c>
      <c r="B72" s="27">
        <f>B57</f>
        <v>4</v>
      </c>
      <c r="C72" s="84" t="s">
        <v>4</v>
      </c>
      <c r="D72" s="85"/>
      <c r="E72" s="28"/>
      <c r="F72" s="29">
        <f>F63+F71</f>
        <v>1220</v>
      </c>
      <c r="G72" s="29">
        <f t="shared" ref="G72:J72" si="0">G63+G71</f>
        <v>42.730000000000004</v>
      </c>
      <c r="H72" s="29">
        <f t="shared" si="0"/>
        <v>44.349999999999994</v>
      </c>
      <c r="I72" s="29">
        <f t="shared" si="0"/>
        <v>175.94</v>
      </c>
      <c r="J72" s="29">
        <f t="shared" si="0"/>
        <v>1316.6200000000001</v>
      </c>
      <c r="K72" s="29"/>
      <c r="L72" s="29">
        <f>L63+L71</f>
        <v>119.71</v>
      </c>
    </row>
    <row r="73" spans="1:12" ht="14.4" x14ac:dyDescent="0.3">
      <c r="A73" s="17">
        <v>1</v>
      </c>
      <c r="B73" s="18">
        <v>5</v>
      </c>
      <c r="C73" s="19" t="s">
        <v>19</v>
      </c>
      <c r="D73" s="47" t="s">
        <v>22</v>
      </c>
      <c r="E73" s="50" t="s">
        <v>52</v>
      </c>
      <c r="F73" s="69" t="s">
        <v>53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4.4" x14ac:dyDescent="0.3">
      <c r="A74" s="20"/>
      <c r="B74" s="12"/>
      <c r="C74" s="9"/>
      <c r="D74" s="48" t="s">
        <v>28</v>
      </c>
      <c r="E74" s="51" t="s">
        <v>36</v>
      </c>
      <c r="F74" s="70" t="s">
        <v>48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4.4" x14ac:dyDescent="0.3">
      <c r="A75" s="20"/>
      <c r="B75" s="12"/>
      <c r="C75" s="9"/>
      <c r="D75" s="49" t="s">
        <v>20</v>
      </c>
      <c r="E75" s="52" t="s">
        <v>94</v>
      </c>
      <c r="F75" s="71" t="s">
        <v>81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4.4" x14ac:dyDescent="0.3">
      <c r="A76" s="20"/>
      <c r="B76" s="12"/>
      <c r="C76" s="9"/>
      <c r="D76" s="49" t="s">
        <v>21</v>
      </c>
      <c r="E76" s="52" t="s">
        <v>55</v>
      </c>
      <c r="F76" s="71" t="s">
        <v>41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4.4" x14ac:dyDescent="0.3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4.4" x14ac:dyDescent="0.3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4.4" x14ac:dyDescent="0.3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4.4" x14ac:dyDescent="0.3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77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4.4" x14ac:dyDescent="0.3">
      <c r="A81" s="20"/>
      <c r="B81" s="12"/>
      <c r="C81" s="9"/>
      <c r="D81" s="60" t="s">
        <v>25</v>
      </c>
      <c r="E81" s="52" t="s">
        <v>65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4.4" x14ac:dyDescent="0.3">
      <c r="A82" s="20"/>
      <c r="B82" s="12"/>
      <c r="C82" s="9"/>
      <c r="D82" s="60" t="s">
        <v>26</v>
      </c>
      <c r="E82" s="52" t="s">
        <v>95</v>
      </c>
      <c r="F82" s="62">
        <v>150</v>
      </c>
      <c r="G82" s="39">
        <v>3.08</v>
      </c>
      <c r="H82" s="39">
        <v>5.01</v>
      </c>
      <c r="I82" s="39">
        <v>28.52</v>
      </c>
      <c r="J82" s="39">
        <v>145.5</v>
      </c>
      <c r="K82" s="40"/>
      <c r="L82" s="39"/>
    </row>
    <row r="83" spans="1:12" ht="14.4" x14ac:dyDescent="0.3">
      <c r="A83" s="20"/>
      <c r="B83" s="12"/>
      <c r="C83" s="9"/>
      <c r="D83" s="60" t="s">
        <v>27</v>
      </c>
      <c r="E83" s="52" t="s">
        <v>66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4.4" x14ac:dyDescent="0.3">
      <c r="A84" s="20"/>
      <c r="B84" s="12"/>
      <c r="C84" s="9"/>
      <c r="D84" s="61" t="s">
        <v>28</v>
      </c>
      <c r="E84" s="63" t="s">
        <v>43</v>
      </c>
      <c r="F84" s="61">
        <v>30</v>
      </c>
      <c r="G84" s="39">
        <v>2.2799999999999998</v>
      </c>
      <c r="H84" s="39">
        <v>0.23999999999999996</v>
      </c>
      <c r="I84" s="39">
        <v>14.76</v>
      </c>
      <c r="J84" s="39">
        <v>70.5</v>
      </c>
      <c r="K84" s="40"/>
      <c r="L84" s="39"/>
    </row>
    <row r="85" spans="1:12" ht="14.4" x14ac:dyDescent="0.3">
      <c r="A85" s="20"/>
      <c r="B85" s="12"/>
      <c r="C85" s="9"/>
      <c r="D85" s="60" t="s">
        <v>29</v>
      </c>
      <c r="E85" s="52" t="s">
        <v>44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4.4" x14ac:dyDescent="0.3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4.4" x14ac:dyDescent="0.3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4.4" x14ac:dyDescent="0.3">
      <c r="A88" s="21"/>
      <c r="B88" s="14"/>
      <c r="C88" s="6"/>
      <c r="D88" s="15" t="s">
        <v>30</v>
      </c>
      <c r="E88" s="7"/>
      <c r="F88" s="16">
        <f>SUM(F80:F87)</f>
        <v>710</v>
      </c>
      <c r="G88" s="79">
        <f>SUM(G80:G87)</f>
        <v>23.5</v>
      </c>
      <c r="H88" s="16">
        <f>SUM(H80:H87)</f>
        <v>22.65</v>
      </c>
      <c r="I88" s="16">
        <f>SUM(I80:I87)</f>
        <v>96.11</v>
      </c>
      <c r="J88" s="16">
        <f>SUM(J80:J87)</f>
        <v>706.6</v>
      </c>
      <c r="K88" s="22"/>
      <c r="L88" s="16">
        <f>SUM(L80:L87)</f>
        <v>80.66</v>
      </c>
    </row>
    <row r="89" spans="1:12" ht="15.75" customHeight="1" thickBot="1" x14ac:dyDescent="0.3">
      <c r="A89" s="26">
        <f>A73</f>
        <v>1</v>
      </c>
      <c r="B89" s="27">
        <f>B73</f>
        <v>5</v>
      </c>
      <c r="C89" s="84" t="s">
        <v>4</v>
      </c>
      <c r="D89" s="85"/>
      <c r="E89" s="28"/>
      <c r="F89" s="29">
        <f>F79+F88</f>
        <v>1210</v>
      </c>
      <c r="G89" s="29">
        <f>G79+G88</f>
        <v>43.27</v>
      </c>
      <c r="H89" s="29">
        <f>H79+H88</f>
        <v>42.870000000000005</v>
      </c>
      <c r="I89" s="29">
        <f>I79+I88</f>
        <v>175.67000000000002</v>
      </c>
      <c r="J89" s="29">
        <f>J79+J88</f>
        <v>1315.5300000000002</v>
      </c>
      <c r="K89" s="29"/>
      <c r="L89" s="29">
        <f>L79+L88</f>
        <v>119.71</v>
      </c>
    </row>
    <row r="90" spans="1:12" ht="14.4" x14ac:dyDescent="0.3">
      <c r="A90" s="17">
        <v>2</v>
      </c>
      <c r="B90" s="18">
        <v>6</v>
      </c>
      <c r="C90" s="19" t="s">
        <v>19</v>
      </c>
      <c r="D90" s="47" t="s">
        <v>59</v>
      </c>
      <c r="E90" s="50" t="s">
        <v>60</v>
      </c>
      <c r="F90" s="53" t="s">
        <v>38</v>
      </c>
      <c r="G90" s="36">
        <v>2.96</v>
      </c>
      <c r="H90" s="36">
        <v>3.76</v>
      </c>
      <c r="I90" s="36">
        <v>10.94</v>
      </c>
      <c r="J90" s="36">
        <v>124.28</v>
      </c>
      <c r="K90" s="37"/>
      <c r="L90" s="36">
        <v>39.049999999999997</v>
      </c>
    </row>
    <row r="91" spans="1:12" ht="14.4" x14ac:dyDescent="0.3">
      <c r="A91" s="20"/>
      <c r="B91" s="12"/>
      <c r="C91" s="9"/>
      <c r="D91" s="48" t="s">
        <v>28</v>
      </c>
      <c r="E91" s="51" t="s">
        <v>36</v>
      </c>
      <c r="F91" s="54" t="s">
        <v>39</v>
      </c>
      <c r="G91" s="39">
        <v>5.6</v>
      </c>
      <c r="H91" s="39">
        <v>2.16</v>
      </c>
      <c r="I91" s="39">
        <v>30.84</v>
      </c>
      <c r="J91" s="39">
        <v>195.52</v>
      </c>
      <c r="K91" s="40"/>
      <c r="L91" s="39"/>
    </row>
    <row r="92" spans="1:12" ht="14.4" x14ac:dyDescent="0.3">
      <c r="A92" s="20"/>
      <c r="B92" s="12"/>
      <c r="C92" s="9"/>
      <c r="D92" s="49" t="s">
        <v>20</v>
      </c>
      <c r="E92" s="52" t="s">
        <v>79</v>
      </c>
      <c r="F92" s="55" t="s">
        <v>41</v>
      </c>
      <c r="G92" s="39">
        <v>6.44</v>
      </c>
      <c r="H92" s="39">
        <v>9.8000000000000007</v>
      </c>
      <c r="I92" s="39">
        <v>19.489999999999998</v>
      </c>
      <c r="J92" s="39">
        <v>174.76</v>
      </c>
      <c r="K92" s="40"/>
      <c r="L92" s="39"/>
    </row>
    <row r="93" spans="1:12" ht="14.4" x14ac:dyDescent="0.3">
      <c r="A93" s="20"/>
      <c r="B93" s="12"/>
      <c r="C93" s="9"/>
      <c r="D93" s="49" t="s">
        <v>21</v>
      </c>
      <c r="E93" s="52" t="s">
        <v>68</v>
      </c>
      <c r="F93" s="55" t="s">
        <v>41</v>
      </c>
      <c r="G93" s="39">
        <v>7.0000000000000007E-2</v>
      </c>
      <c r="H93" s="39">
        <v>0.02</v>
      </c>
      <c r="I93" s="39">
        <v>8.9700000000000006</v>
      </c>
      <c r="J93" s="39">
        <v>36.68</v>
      </c>
      <c r="K93" s="40"/>
      <c r="L93" s="39"/>
    </row>
    <row r="94" spans="1:12" ht="14.4" x14ac:dyDescent="0.3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4.4" x14ac:dyDescent="0.3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4.4" x14ac:dyDescent="0.3">
      <c r="A96" s="21"/>
      <c r="B96" s="14"/>
      <c r="C96" s="6"/>
      <c r="D96" s="15" t="s">
        <v>30</v>
      </c>
      <c r="E96" s="7"/>
      <c r="F96" s="59">
        <f>F90+F91+F92+F93</f>
        <v>515</v>
      </c>
      <c r="G96" s="16">
        <f>SUM(G90:G95)</f>
        <v>15.07</v>
      </c>
      <c r="H96" s="16">
        <f>SUM(H90:H95)</f>
        <v>15.74</v>
      </c>
      <c r="I96" s="16">
        <f>SUM(I90:I95)</f>
        <v>70.239999999999995</v>
      </c>
      <c r="J96" s="16">
        <f>SUM(J90:J95)</f>
        <v>531.24</v>
      </c>
      <c r="K96" s="22"/>
      <c r="L96" s="16">
        <f>SUM(L90:L95)</f>
        <v>39.049999999999997</v>
      </c>
    </row>
    <row r="97" spans="1:12" ht="14.4" x14ac:dyDescent="0.3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69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4.4" x14ac:dyDescent="0.3">
      <c r="A98" s="20"/>
      <c r="B98" s="12"/>
      <c r="C98" s="9"/>
      <c r="D98" s="60" t="s">
        <v>25</v>
      </c>
      <c r="E98" s="52" t="s">
        <v>78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27.6" x14ac:dyDescent="0.3">
      <c r="A99" s="20"/>
      <c r="B99" s="12"/>
      <c r="C99" s="9"/>
      <c r="D99" s="60" t="s">
        <v>26</v>
      </c>
      <c r="E99" s="52" t="s">
        <v>45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4.4" x14ac:dyDescent="0.3">
      <c r="A100" s="20"/>
      <c r="B100" s="12"/>
      <c r="C100" s="9"/>
      <c r="D100" s="60" t="s">
        <v>27</v>
      </c>
      <c r="E100" s="52" t="s">
        <v>70</v>
      </c>
      <c r="F100" s="60">
        <v>200</v>
      </c>
      <c r="G100" s="39">
        <v>1</v>
      </c>
      <c r="H100" s="39">
        <v>0</v>
      </c>
      <c r="I100" s="39">
        <v>20.2</v>
      </c>
      <c r="J100" s="39">
        <v>92.9</v>
      </c>
      <c r="K100" s="40"/>
      <c r="L100" s="39"/>
    </row>
    <row r="101" spans="1:12" ht="14.4" x14ac:dyDescent="0.3">
      <c r="A101" s="20"/>
      <c r="B101" s="12"/>
      <c r="C101" s="9"/>
      <c r="D101" s="61" t="s">
        <v>28</v>
      </c>
      <c r="E101" s="63" t="s">
        <v>43</v>
      </c>
      <c r="F101" s="61">
        <v>25</v>
      </c>
      <c r="G101" s="39">
        <v>2.2799999999999998</v>
      </c>
      <c r="H101" s="39">
        <v>0.24</v>
      </c>
      <c r="I101" s="39">
        <v>14.76</v>
      </c>
      <c r="J101" s="39">
        <v>59.4</v>
      </c>
      <c r="K101" s="40"/>
      <c r="L101" s="39"/>
    </row>
    <row r="102" spans="1:12" ht="14.4" x14ac:dyDescent="0.3">
      <c r="A102" s="20"/>
      <c r="B102" s="12"/>
      <c r="C102" s="9"/>
      <c r="D102" s="60" t="s">
        <v>29</v>
      </c>
      <c r="E102" s="52" t="s">
        <v>44</v>
      </c>
      <c r="F102" s="60">
        <v>30</v>
      </c>
      <c r="G102" s="39">
        <v>1.98</v>
      </c>
      <c r="H102" s="39">
        <v>0.36</v>
      </c>
      <c r="I102" s="39">
        <v>11.88</v>
      </c>
      <c r="J102" s="39">
        <v>59.4</v>
      </c>
      <c r="K102" s="40"/>
      <c r="L102" s="39"/>
    </row>
    <row r="103" spans="1:12" ht="14.4" x14ac:dyDescent="0.3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4.4" x14ac:dyDescent="0.3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4.4" x14ac:dyDescent="0.3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23.19</v>
      </c>
      <c r="H105" s="16">
        <f>SUM(H97:H104)</f>
        <v>23.15</v>
      </c>
      <c r="I105" s="16">
        <f>SUM(I97:I104)</f>
        <v>103.94</v>
      </c>
      <c r="J105" s="75">
        <f>SUM(J97:J104)</f>
        <v>671.09999999999991</v>
      </c>
      <c r="K105" s="22"/>
      <c r="L105" s="16">
        <f>SUM(L97:L104)</f>
        <v>80.66</v>
      </c>
    </row>
    <row r="106" spans="1:12" ht="15" thickBot="1" x14ac:dyDescent="0.3">
      <c r="A106" s="26">
        <f>A90</f>
        <v>2</v>
      </c>
      <c r="B106" s="27">
        <f>B90</f>
        <v>6</v>
      </c>
      <c r="C106" s="84" t="s">
        <v>4</v>
      </c>
      <c r="D106" s="85"/>
      <c r="E106" s="28"/>
      <c r="F106" s="29">
        <f>F96+F105</f>
        <v>1218</v>
      </c>
      <c r="G106" s="29">
        <f>G96+G105</f>
        <v>38.260000000000005</v>
      </c>
      <c r="H106" s="29">
        <f>H96+H105</f>
        <v>38.89</v>
      </c>
      <c r="I106" s="29">
        <f>I96+I105</f>
        <v>174.18</v>
      </c>
      <c r="J106" s="29">
        <f>J96+J105</f>
        <v>1202.3399999999999</v>
      </c>
      <c r="K106" s="29"/>
      <c r="L106" s="29">
        <f>L96+L105</f>
        <v>119.71</v>
      </c>
    </row>
    <row r="107" spans="1:12" ht="14.4" x14ac:dyDescent="0.3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71</v>
      </c>
      <c r="G107" s="36">
        <v>4.5</v>
      </c>
      <c r="H107" s="36">
        <v>1.74</v>
      </c>
      <c r="I107" s="77">
        <v>30.84</v>
      </c>
      <c r="J107" s="36">
        <v>157.19999999999999</v>
      </c>
      <c r="K107" s="37"/>
      <c r="L107" s="36">
        <v>39.049999999999997</v>
      </c>
    </row>
    <row r="108" spans="1:12" ht="14.4" x14ac:dyDescent="0.3">
      <c r="A108" s="11"/>
      <c r="B108" s="12"/>
      <c r="C108" s="9"/>
      <c r="D108" s="48" t="s">
        <v>42</v>
      </c>
      <c r="E108" s="51" t="s">
        <v>96</v>
      </c>
      <c r="F108" s="54" t="s">
        <v>38</v>
      </c>
      <c r="G108" s="39">
        <v>5.08</v>
      </c>
      <c r="H108" s="39">
        <v>4.5999999999999996</v>
      </c>
      <c r="I108" s="78">
        <v>0.28000000000000003</v>
      </c>
      <c r="J108" s="39">
        <v>63</v>
      </c>
      <c r="K108" s="40"/>
      <c r="L108" s="39"/>
    </row>
    <row r="109" spans="1:12" ht="14.4" x14ac:dyDescent="0.3">
      <c r="A109" s="11"/>
      <c r="B109" s="12"/>
      <c r="C109" s="9"/>
      <c r="D109" s="49" t="s">
        <v>20</v>
      </c>
      <c r="E109" s="52" t="s">
        <v>67</v>
      </c>
      <c r="F109" s="55" t="s">
        <v>41</v>
      </c>
      <c r="G109" s="39">
        <v>6.29</v>
      </c>
      <c r="H109" s="39">
        <v>10.15</v>
      </c>
      <c r="I109" s="78">
        <v>30.56</v>
      </c>
      <c r="J109" s="39">
        <v>241.26</v>
      </c>
      <c r="K109" s="40"/>
      <c r="L109" s="39"/>
    </row>
    <row r="110" spans="1:12" ht="14.4" x14ac:dyDescent="0.3">
      <c r="A110" s="11"/>
      <c r="B110" s="12"/>
      <c r="C110" s="9"/>
      <c r="D110" s="49" t="s">
        <v>21</v>
      </c>
      <c r="E110" s="52" t="s">
        <v>97</v>
      </c>
      <c r="F110" s="55" t="s">
        <v>41</v>
      </c>
      <c r="G110" s="39">
        <v>7.0000000000000007E-2</v>
      </c>
      <c r="H110" s="39">
        <v>0.02</v>
      </c>
      <c r="I110" s="78">
        <v>8</v>
      </c>
      <c r="J110" s="39">
        <v>32</v>
      </c>
      <c r="K110" s="40"/>
      <c r="L110" s="39"/>
    </row>
    <row r="111" spans="1:12" ht="14.4" x14ac:dyDescent="0.3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4.4" x14ac:dyDescent="0.3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4.4" x14ac:dyDescent="0.3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69.680000000000007</v>
      </c>
      <c r="J113" s="16">
        <f>SUM(J107:J112)</f>
        <v>493.46</v>
      </c>
      <c r="K113" s="22"/>
      <c r="L113" s="16">
        <f>SUM(L107:L112)</f>
        <v>39.049999999999997</v>
      </c>
    </row>
    <row r="114" spans="1:12" ht="14.4" x14ac:dyDescent="0.3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50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4.4" x14ac:dyDescent="0.3">
      <c r="A115" s="11"/>
      <c r="B115" s="12"/>
      <c r="C115" s="9"/>
      <c r="D115" s="60" t="s">
        <v>25</v>
      </c>
      <c r="E115" s="52" t="s">
        <v>74</v>
      </c>
      <c r="F115" s="62">
        <v>200</v>
      </c>
      <c r="G115" s="39">
        <v>17.010000000000002</v>
      </c>
      <c r="H115" s="39">
        <v>18.47</v>
      </c>
      <c r="I115" s="39">
        <v>52.76</v>
      </c>
      <c r="J115" s="39">
        <v>473.54</v>
      </c>
      <c r="K115" s="40"/>
      <c r="L115" s="39"/>
    </row>
    <row r="116" spans="1:12" ht="14.4" x14ac:dyDescent="0.3">
      <c r="A116" s="11"/>
      <c r="B116" s="12"/>
      <c r="C116" s="9"/>
      <c r="D116" s="60" t="s">
        <v>73</v>
      </c>
      <c r="E116" s="52" t="s">
        <v>98</v>
      </c>
      <c r="F116" s="62">
        <v>35</v>
      </c>
      <c r="G116" s="39">
        <v>0.59</v>
      </c>
      <c r="H116" s="39">
        <v>1.75</v>
      </c>
      <c r="I116" s="39">
        <v>2.94</v>
      </c>
      <c r="J116" s="39">
        <v>29.99</v>
      </c>
      <c r="K116" s="40"/>
      <c r="L116" s="39"/>
    </row>
    <row r="117" spans="1:12" ht="14.4" x14ac:dyDescent="0.3">
      <c r="A117" s="11"/>
      <c r="B117" s="12"/>
      <c r="C117" s="9"/>
      <c r="D117" s="60" t="s">
        <v>27</v>
      </c>
      <c r="E117" s="52" t="s">
        <v>51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4.4" x14ac:dyDescent="0.3">
      <c r="A118" s="11"/>
      <c r="B118" s="12"/>
      <c r="C118" s="9"/>
      <c r="D118" s="61" t="s">
        <v>28</v>
      </c>
      <c r="E118" s="63" t="s">
        <v>43</v>
      </c>
      <c r="F118" s="61">
        <v>30</v>
      </c>
      <c r="G118" s="39">
        <v>2.2799999999999998</v>
      </c>
      <c r="H118" s="39">
        <v>0.24</v>
      </c>
      <c r="I118" s="39">
        <v>14.76</v>
      </c>
      <c r="J118" s="39">
        <v>70.5</v>
      </c>
      <c r="K118" s="40"/>
      <c r="L118" s="39"/>
    </row>
    <row r="119" spans="1:12" ht="14.4" x14ac:dyDescent="0.3">
      <c r="A119" s="11"/>
      <c r="B119" s="12"/>
      <c r="C119" s="9"/>
      <c r="D119" s="60" t="s">
        <v>29</v>
      </c>
      <c r="E119" s="52" t="s">
        <v>44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4.4" x14ac:dyDescent="0.3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4.4" x14ac:dyDescent="0.3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4.4" x14ac:dyDescent="0.3">
      <c r="A122" s="13"/>
      <c r="B122" s="14"/>
      <c r="C122" s="6"/>
      <c r="D122" s="15" t="s">
        <v>30</v>
      </c>
      <c r="E122" s="7"/>
      <c r="F122" s="16">
        <f>SUM(F114:F121)</f>
        <v>700</v>
      </c>
      <c r="G122" s="79">
        <f>SUM(G114:G121)</f>
        <v>28.000000000000004</v>
      </c>
      <c r="H122" s="16">
        <f>SUM(H114:H121)</f>
        <v>27.74</v>
      </c>
      <c r="I122" s="16">
        <f>SUM(I114:I121)</f>
        <v>126.71999999999998</v>
      </c>
      <c r="J122" s="16">
        <f>SUM(J114:J121)</f>
        <v>796.45</v>
      </c>
      <c r="K122" s="22"/>
      <c r="L122" s="16">
        <f>SUM(L114:L121)</f>
        <v>80.66</v>
      </c>
    </row>
    <row r="123" spans="1:12" ht="15" customHeight="1" thickBot="1" x14ac:dyDescent="0.3">
      <c r="A123" s="30">
        <f>A107</f>
        <v>2</v>
      </c>
      <c r="B123" s="30">
        <f>B107</f>
        <v>7</v>
      </c>
      <c r="C123" s="84" t="s">
        <v>4</v>
      </c>
      <c r="D123" s="87"/>
      <c r="E123" s="28"/>
      <c r="F123" s="29">
        <f>F113+F122</f>
        <v>1200</v>
      </c>
      <c r="G123" s="29">
        <f>G113+G122</f>
        <v>43.940000000000005</v>
      </c>
      <c r="H123" s="29">
        <f>H113+H122</f>
        <v>44.25</v>
      </c>
      <c r="I123" s="29">
        <f>I113+I122</f>
        <v>196.39999999999998</v>
      </c>
      <c r="J123" s="29">
        <f>J113+J122</f>
        <v>1289.9100000000001</v>
      </c>
      <c r="K123" s="29"/>
      <c r="L123" s="29">
        <f>L113+L122</f>
        <v>119.71</v>
      </c>
    </row>
    <row r="124" spans="1:12" ht="14.4" x14ac:dyDescent="0.3">
      <c r="A124" s="17">
        <v>2</v>
      </c>
      <c r="B124" s="18">
        <v>8</v>
      </c>
      <c r="C124" s="19" t="s">
        <v>19</v>
      </c>
      <c r="D124" s="47" t="s">
        <v>22</v>
      </c>
      <c r="E124" s="50" t="s">
        <v>52</v>
      </c>
      <c r="F124" s="53" t="s">
        <v>53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4.4" x14ac:dyDescent="0.3">
      <c r="A125" s="20"/>
      <c r="B125" s="12"/>
      <c r="C125" s="9"/>
      <c r="D125" s="48" t="s">
        <v>28</v>
      </c>
      <c r="E125" s="51" t="s">
        <v>36</v>
      </c>
      <c r="F125" s="54" t="s">
        <v>75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4.4" x14ac:dyDescent="0.3">
      <c r="A126" s="20"/>
      <c r="B126" s="12"/>
      <c r="C126" s="9"/>
      <c r="D126" s="49" t="s">
        <v>20</v>
      </c>
      <c r="E126" s="52" t="s">
        <v>99</v>
      </c>
      <c r="F126" s="55" t="s">
        <v>76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3">
      <c r="A127" s="20"/>
      <c r="B127" s="12"/>
      <c r="C127" s="9"/>
      <c r="D127" s="49" t="s">
        <v>21</v>
      </c>
      <c r="E127" s="52" t="s">
        <v>37</v>
      </c>
      <c r="F127" s="55" t="s">
        <v>41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4.4" x14ac:dyDescent="0.3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4.4" x14ac:dyDescent="0.3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4.4" x14ac:dyDescent="0.3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4.4" x14ac:dyDescent="0.3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100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4.4" x14ac:dyDescent="0.3">
      <c r="A132" s="20"/>
      <c r="B132" s="12"/>
      <c r="C132" s="9"/>
      <c r="D132" s="60" t="s">
        <v>25</v>
      </c>
      <c r="E132" s="52" t="s">
        <v>101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4.4" x14ac:dyDescent="0.3">
      <c r="A133" s="20"/>
      <c r="B133" s="12"/>
      <c r="C133" s="9"/>
      <c r="D133" s="60" t="s">
        <v>26</v>
      </c>
      <c r="E133" s="52" t="s">
        <v>102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165.3</v>
      </c>
      <c r="K133" s="40"/>
      <c r="L133" s="39"/>
    </row>
    <row r="134" spans="1:12" ht="14.4" x14ac:dyDescent="0.3">
      <c r="A134" s="20"/>
      <c r="B134" s="12"/>
      <c r="C134" s="9"/>
      <c r="D134" s="60" t="s">
        <v>27</v>
      </c>
      <c r="E134" s="52" t="s">
        <v>46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4.4" x14ac:dyDescent="0.3">
      <c r="A135" s="20"/>
      <c r="B135" s="12"/>
      <c r="C135" s="9"/>
      <c r="D135" s="61" t="s">
        <v>28</v>
      </c>
      <c r="E135" s="63" t="s">
        <v>43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4.4" x14ac:dyDescent="0.3">
      <c r="A136" s="20"/>
      <c r="B136" s="12"/>
      <c r="C136" s="9"/>
      <c r="D136" s="60" t="s">
        <v>29</v>
      </c>
      <c r="E136" s="52" t="s">
        <v>44</v>
      </c>
      <c r="F136" s="60">
        <v>30</v>
      </c>
      <c r="G136" s="39">
        <v>1.98</v>
      </c>
      <c r="H136" s="39">
        <v>0.36</v>
      </c>
      <c r="I136" s="39">
        <v>11.88</v>
      </c>
      <c r="J136" s="39">
        <v>59.4</v>
      </c>
      <c r="K136" s="40"/>
      <c r="L136" s="39"/>
    </row>
    <row r="137" spans="1:12" ht="14.4" x14ac:dyDescent="0.3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4.4" x14ac:dyDescent="0.3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4.4" x14ac:dyDescent="0.3">
      <c r="A139" s="21"/>
      <c r="B139" s="14"/>
      <c r="C139" s="6"/>
      <c r="D139" s="15" t="s">
        <v>30</v>
      </c>
      <c r="E139" s="7"/>
      <c r="F139" s="16">
        <f>SUM(F131:F138)</f>
        <v>703</v>
      </c>
      <c r="G139" s="80">
        <f>SUM(G131:G138)</f>
        <v>27.619999999999997</v>
      </c>
      <c r="H139" s="80">
        <f>SUM(H131:H138)</f>
        <v>26.770000000000003</v>
      </c>
      <c r="I139" s="80">
        <f>SUM(I131:I138)</f>
        <v>122</v>
      </c>
      <c r="J139" s="80">
        <f>SUM(J131:J138)</f>
        <v>856.8</v>
      </c>
      <c r="K139" s="22"/>
      <c r="L139" s="16">
        <f>SUM(L131:L138)</f>
        <v>80.66</v>
      </c>
    </row>
    <row r="140" spans="1:12" ht="15" thickBot="1" x14ac:dyDescent="0.3">
      <c r="A140" s="26">
        <f>A124</f>
        <v>2</v>
      </c>
      <c r="B140" s="27">
        <f>B124</f>
        <v>8</v>
      </c>
      <c r="C140" s="84" t="s">
        <v>4</v>
      </c>
      <c r="D140" s="85"/>
      <c r="E140" s="28"/>
      <c r="F140" s="29">
        <f>F130+F139</f>
        <v>1203</v>
      </c>
      <c r="G140" s="29">
        <f>G130+G139</f>
        <v>42.79</v>
      </c>
      <c r="H140" s="29">
        <f>H130+H139</f>
        <v>42.510000000000005</v>
      </c>
      <c r="I140" s="29">
        <f>I130+I139</f>
        <v>186.81</v>
      </c>
      <c r="J140" s="29">
        <f>J130+J139</f>
        <v>1303.52</v>
      </c>
      <c r="K140" s="29"/>
      <c r="L140" s="29">
        <f>L130+L139</f>
        <v>119.71</v>
      </c>
    </row>
    <row r="141" spans="1:12" ht="14.4" x14ac:dyDescent="0.3">
      <c r="A141" s="17">
        <v>2</v>
      </c>
      <c r="B141" s="18">
        <v>9</v>
      </c>
      <c r="C141" s="19" t="s">
        <v>19</v>
      </c>
      <c r="D141" s="47" t="s">
        <v>59</v>
      </c>
      <c r="E141" s="50" t="s">
        <v>103</v>
      </c>
      <c r="F141" s="53" t="s">
        <v>104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4.4" x14ac:dyDescent="0.3">
      <c r="A142" s="20"/>
      <c r="B142" s="12"/>
      <c r="C142" s="9"/>
      <c r="D142" s="48" t="s">
        <v>28</v>
      </c>
      <c r="E142" s="51" t="s">
        <v>36</v>
      </c>
      <c r="F142" s="54" t="s">
        <v>61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4.4" x14ac:dyDescent="0.3">
      <c r="A143" s="20"/>
      <c r="B143" s="12"/>
      <c r="C143" s="9"/>
      <c r="D143" s="49" t="s">
        <v>20</v>
      </c>
      <c r="E143" s="52" t="s">
        <v>64</v>
      </c>
      <c r="F143" s="55" t="s">
        <v>41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4.4" x14ac:dyDescent="0.3">
      <c r="A144" s="20"/>
      <c r="B144" s="12"/>
      <c r="C144" s="9"/>
      <c r="D144" s="49" t="s">
        <v>21</v>
      </c>
      <c r="E144" s="52" t="s">
        <v>55</v>
      </c>
      <c r="F144" s="55" t="s">
        <v>41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4.4" x14ac:dyDescent="0.3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4.4" x14ac:dyDescent="0.3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4.4" x14ac:dyDescent="0.3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4.4" x14ac:dyDescent="0.3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80</v>
      </c>
      <c r="F148" s="62">
        <v>250</v>
      </c>
      <c r="G148" s="81">
        <v>5.53</v>
      </c>
      <c r="H148" s="81">
        <v>7.59</v>
      </c>
      <c r="I148" s="81">
        <v>33.53</v>
      </c>
      <c r="J148" s="81">
        <v>164.5</v>
      </c>
      <c r="K148" s="40"/>
      <c r="L148" s="39">
        <v>80.66</v>
      </c>
    </row>
    <row r="149" spans="1:12" ht="14.4" x14ac:dyDescent="0.3">
      <c r="A149" s="20"/>
      <c r="B149" s="12"/>
      <c r="C149" s="9"/>
      <c r="D149" s="60" t="s">
        <v>25</v>
      </c>
      <c r="E149" s="52" t="s">
        <v>105</v>
      </c>
      <c r="F149" s="62">
        <v>90</v>
      </c>
      <c r="G149" s="81">
        <v>11.56</v>
      </c>
      <c r="H149" s="81">
        <v>9.41</v>
      </c>
      <c r="I149" s="81">
        <v>24.86</v>
      </c>
      <c r="J149" s="81">
        <v>159.59</v>
      </c>
      <c r="K149" s="40"/>
      <c r="L149" s="39"/>
    </row>
    <row r="150" spans="1:12" ht="14.4" x14ac:dyDescent="0.3">
      <c r="A150" s="20"/>
      <c r="B150" s="12"/>
      <c r="C150" s="9"/>
      <c r="D150" s="60" t="s">
        <v>26</v>
      </c>
      <c r="E150" s="52" t="s">
        <v>106</v>
      </c>
      <c r="F150" s="62">
        <v>153</v>
      </c>
      <c r="G150" s="81">
        <v>3.09</v>
      </c>
      <c r="H150" s="81">
        <v>6.98</v>
      </c>
      <c r="I150" s="81">
        <v>8.48</v>
      </c>
      <c r="J150" s="81">
        <v>157.55000000000001</v>
      </c>
      <c r="K150" s="40"/>
      <c r="L150" s="39"/>
    </row>
    <row r="151" spans="1:12" ht="14.4" x14ac:dyDescent="0.3">
      <c r="A151" s="20"/>
      <c r="B151" s="12"/>
      <c r="C151" s="9"/>
      <c r="D151" s="60" t="s">
        <v>27</v>
      </c>
      <c r="E151" s="52" t="s">
        <v>113</v>
      </c>
      <c r="F151" s="60">
        <v>200</v>
      </c>
      <c r="G151" s="81">
        <v>0.6</v>
      </c>
      <c r="H151" s="81">
        <v>0.1</v>
      </c>
      <c r="I151" s="81">
        <v>20.2</v>
      </c>
      <c r="J151" s="81">
        <v>123.6</v>
      </c>
      <c r="K151" s="40"/>
      <c r="L151" s="39"/>
    </row>
    <row r="152" spans="1:12" ht="14.4" x14ac:dyDescent="0.3">
      <c r="A152" s="20"/>
      <c r="B152" s="12"/>
      <c r="C152" s="9"/>
      <c r="D152" s="61" t="s">
        <v>28</v>
      </c>
      <c r="E152" s="63" t="s">
        <v>43</v>
      </c>
      <c r="F152" s="61">
        <v>20</v>
      </c>
      <c r="G152" s="81">
        <v>1.52</v>
      </c>
      <c r="H152" s="81">
        <v>0.16</v>
      </c>
      <c r="I152" s="81">
        <v>9.84</v>
      </c>
      <c r="J152" s="81">
        <v>47</v>
      </c>
      <c r="K152" s="40"/>
      <c r="L152" s="39"/>
    </row>
    <row r="153" spans="1:12" ht="14.4" x14ac:dyDescent="0.3">
      <c r="A153" s="20"/>
      <c r="B153" s="12"/>
      <c r="C153" s="9"/>
      <c r="D153" s="60" t="s">
        <v>29</v>
      </c>
      <c r="E153" s="52" t="s">
        <v>44</v>
      </c>
      <c r="F153" s="60">
        <v>20</v>
      </c>
      <c r="G153" s="81">
        <v>1.32</v>
      </c>
      <c r="H153" s="81">
        <v>0.24</v>
      </c>
      <c r="I153" s="81">
        <v>7.92</v>
      </c>
      <c r="J153" s="81">
        <v>39.6</v>
      </c>
      <c r="K153" s="40"/>
      <c r="L153" s="39"/>
    </row>
    <row r="154" spans="1:12" ht="14.4" x14ac:dyDescent="0.3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4.4" x14ac:dyDescent="0.3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4.4" x14ac:dyDescent="0.3">
      <c r="A156" s="21"/>
      <c r="B156" s="14"/>
      <c r="C156" s="6"/>
      <c r="D156" s="15" t="s">
        <v>30</v>
      </c>
      <c r="E156" s="7"/>
      <c r="F156" s="16">
        <f>SUM(F148:F155)</f>
        <v>733</v>
      </c>
      <c r="G156" s="16">
        <f>SUM(G148:G155)</f>
        <v>23.62</v>
      </c>
      <c r="H156" s="16">
        <f>SUM(H148:H155)</f>
        <v>24.48</v>
      </c>
      <c r="I156" s="16">
        <f>SUM(I148:I155)</f>
        <v>104.83000000000001</v>
      </c>
      <c r="J156" s="16">
        <f>SUM(J148:J155)</f>
        <v>691.84</v>
      </c>
      <c r="K156" s="22"/>
      <c r="L156" s="16">
        <f>SUM(L148:L155)</f>
        <v>80.66</v>
      </c>
    </row>
    <row r="157" spans="1:12" ht="15" thickBot="1" x14ac:dyDescent="0.3">
      <c r="A157" s="26">
        <f>A141</f>
        <v>2</v>
      </c>
      <c r="B157" s="27">
        <f>B141</f>
        <v>9</v>
      </c>
      <c r="C157" s="84" t="s">
        <v>4</v>
      </c>
      <c r="D157" s="85"/>
      <c r="E157" s="28"/>
      <c r="F157" s="29">
        <f>F147+F156</f>
        <v>1233</v>
      </c>
      <c r="G157" s="29">
        <f>G147+G156</f>
        <v>38.61</v>
      </c>
      <c r="H157" s="29">
        <f>H147+H156</f>
        <v>40.32</v>
      </c>
      <c r="I157" s="29">
        <f>I147+I156</f>
        <v>174.45000000000002</v>
      </c>
      <c r="J157" s="29">
        <f>J147+J156</f>
        <v>1185.0999999999999</v>
      </c>
      <c r="K157" s="29"/>
      <c r="L157" s="29">
        <f>L147+L156</f>
        <v>119.71</v>
      </c>
    </row>
    <row r="158" spans="1:12" ht="14.4" x14ac:dyDescent="0.3">
      <c r="A158" s="17">
        <v>2</v>
      </c>
      <c r="B158" s="18">
        <v>10</v>
      </c>
      <c r="C158" s="19" t="s">
        <v>19</v>
      </c>
      <c r="D158" s="47" t="s">
        <v>22</v>
      </c>
      <c r="E158" s="50" t="s">
        <v>52</v>
      </c>
      <c r="F158" s="53" t="s">
        <v>53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4.4" x14ac:dyDescent="0.3">
      <c r="A159" s="20"/>
      <c r="B159" s="12"/>
      <c r="C159" s="9"/>
      <c r="D159" s="48" t="s">
        <v>28</v>
      </c>
      <c r="E159" s="51" t="s">
        <v>36</v>
      </c>
      <c r="F159" s="54" t="s">
        <v>48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4.4" x14ac:dyDescent="0.3">
      <c r="A160" s="20"/>
      <c r="B160" s="12"/>
      <c r="C160" s="9"/>
      <c r="D160" s="49" t="s">
        <v>20</v>
      </c>
      <c r="E160" s="52" t="s">
        <v>107</v>
      </c>
      <c r="F160" s="55" t="s">
        <v>54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4.4" x14ac:dyDescent="0.3">
      <c r="A161" s="20"/>
      <c r="B161" s="12"/>
      <c r="C161" s="9"/>
      <c r="D161" s="49" t="s">
        <v>21</v>
      </c>
      <c r="E161" s="52" t="s">
        <v>62</v>
      </c>
      <c r="F161" s="55" t="s">
        <v>41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4.4" x14ac:dyDescent="0.3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4.4" x14ac:dyDescent="0.3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3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82">
        <f>SUM(J158:J163)</f>
        <v>449.49</v>
      </c>
      <c r="K164" s="22"/>
      <c r="L164" s="16">
        <f>SUM(L158:L163)</f>
        <v>39.049999999999997</v>
      </c>
    </row>
    <row r="165" spans="1:12" ht="14.4" x14ac:dyDescent="0.3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82</v>
      </c>
      <c r="F165" s="62">
        <v>200</v>
      </c>
      <c r="G165" s="39">
        <v>6.15</v>
      </c>
      <c r="H165" s="39">
        <v>4.2699999999999996</v>
      </c>
      <c r="I165" s="39">
        <v>19.059999999999999</v>
      </c>
      <c r="J165" s="39">
        <v>114.6</v>
      </c>
      <c r="K165" s="40"/>
      <c r="L165" s="39">
        <v>80.66</v>
      </c>
    </row>
    <row r="166" spans="1:12" ht="14.4" x14ac:dyDescent="0.3">
      <c r="A166" s="20"/>
      <c r="B166" s="12"/>
      <c r="C166" s="9"/>
      <c r="D166" s="60" t="s">
        <v>25</v>
      </c>
      <c r="E166" s="52" t="s">
        <v>108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4.4" x14ac:dyDescent="0.3">
      <c r="A167" s="20"/>
      <c r="B167" s="12"/>
      <c r="C167" s="9"/>
      <c r="D167" s="72" t="s">
        <v>26</v>
      </c>
      <c r="E167" s="52" t="s">
        <v>109</v>
      </c>
      <c r="F167" s="62">
        <v>150</v>
      </c>
      <c r="G167" s="39">
        <v>4.18</v>
      </c>
      <c r="H167" s="39">
        <v>5.01</v>
      </c>
      <c r="I167" s="39">
        <v>38.979999999999997</v>
      </c>
      <c r="J167" s="39">
        <v>177.5</v>
      </c>
      <c r="K167" s="40"/>
      <c r="L167" s="39"/>
    </row>
    <row r="168" spans="1:12" ht="14.4" x14ac:dyDescent="0.3">
      <c r="A168" s="20"/>
      <c r="B168" s="12"/>
      <c r="C168" s="9"/>
      <c r="D168" s="60" t="s">
        <v>42</v>
      </c>
      <c r="E168" s="52" t="s">
        <v>83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4.4" x14ac:dyDescent="0.3">
      <c r="A169" s="20"/>
      <c r="B169" s="12"/>
      <c r="C169" s="9"/>
      <c r="D169" s="60" t="s">
        <v>27</v>
      </c>
      <c r="E169" s="52" t="s">
        <v>66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4.4" x14ac:dyDescent="0.3">
      <c r="A170" s="20"/>
      <c r="B170" s="12"/>
      <c r="C170" s="9"/>
      <c r="D170" s="60" t="s">
        <v>29</v>
      </c>
      <c r="E170" s="52" t="s">
        <v>44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4.4" x14ac:dyDescent="0.3">
      <c r="A171" s="20"/>
      <c r="B171" s="12"/>
      <c r="C171" s="9"/>
      <c r="D171" s="61" t="s">
        <v>28</v>
      </c>
      <c r="E171" s="63" t="s">
        <v>43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4.4" x14ac:dyDescent="0.3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4.4" x14ac:dyDescent="0.3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105.07</v>
      </c>
      <c r="J173" s="16">
        <f>SUM(J165:J172)</f>
        <v>690.37</v>
      </c>
      <c r="K173" s="22"/>
      <c r="L173" s="16">
        <f>SUM(L165:L172)</f>
        <v>80.66</v>
      </c>
    </row>
    <row r="174" spans="1:12" ht="15" thickBot="1" x14ac:dyDescent="0.3">
      <c r="A174" s="26">
        <f>A158</f>
        <v>2</v>
      </c>
      <c r="B174" s="27">
        <f>B158</f>
        <v>10</v>
      </c>
      <c r="C174" s="84" t="s">
        <v>4</v>
      </c>
      <c r="D174" s="85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169.44</v>
      </c>
      <c r="J174" s="29">
        <f>J164+J173</f>
        <v>1139.8600000000001</v>
      </c>
      <c r="K174" s="29"/>
      <c r="L174" s="29">
        <f>L164+L173</f>
        <v>119.71</v>
      </c>
    </row>
    <row r="175" spans="1:12" ht="13.8" thickBot="1" x14ac:dyDescent="0.3">
      <c r="A175" s="24"/>
      <c r="B175" s="25"/>
      <c r="C175" s="86" t="s">
        <v>5</v>
      </c>
      <c r="D175" s="86"/>
      <c r="E175" s="86"/>
      <c r="F175" s="31">
        <f>(F22+F39+F56+F72+F89+F106+F123+F140+F157+F174)/(IF(F22=0,0,1)+IF(F39=0,0,1)+IF(F56=0,0,1)+IF(F72=0,0,1)+IF(F89=0,0,1)+IF(F106=0,0,1)+IF(F123=0,0,1)+IF(F140=0,0,1)+IF(F157=0,0,1)+IF(F174=0,0,1))</f>
        <v>1214.3</v>
      </c>
      <c r="G175" s="74">
        <f>(G22+G39+G56+G72+G89+G106+G123+G140+G157+G174)/(IF(G22=0,0,1)+IF(G39=0,0,1)+IF(G56=0,0,1)+IF(G72=0,0,1)+IF(G89=0,0,1)+IF(G106=0,0,1)+IF(G123=0,0,1)+IF(G140=0,0,1)+IF(G157=0,0,1)+IF(G174=0,0,1))</f>
        <v>41.228000000000009</v>
      </c>
      <c r="H175" s="74">
        <f>(H22+H39+H56+H72+H89+H106+H123+H140+H157+H174)/(IF(H22=0,0,1)+IF(H39=0,0,1)+IF(H56=0,0,1)+IF(H72=0,0,1)+IF(H89=0,0,1)+IF(H106=0,0,1)+IF(H123=0,0,1)+IF(H140=0,0,1)+IF(H157=0,0,1)+IF(H174=0,0,1))</f>
        <v>41.650999999999996</v>
      </c>
      <c r="I175" s="31">
        <f>(I22+I39+I56+I72+I89+I106+I123+I140+I157+I174)/(IF(I22=0,0,1)+IF(I39=0,0,1)+IF(I56=0,0,1)+IF(I72=0,0,1)+IF(I89=0,0,1)+IF(I106=0,0,1)+IF(I123=0,0,1)+IF(I140=0,0,1)+IF(I157=0,0,1)+IF(I174=0,0,1))</f>
        <v>179.92400000000001</v>
      </c>
      <c r="J175" s="31">
        <f>(J22+J39+J56+J72+J89+J106+J123+J140+J157+J174)/(IF(J22=0,0,1)+IF(J39=0,0,1)+IF(J56=0,0,1)+IF(J72=0,0,1)+IF(J89=0,0,1)+IF(J106=0,0,1)+IF(J123=0,0,1)+IF(J140=0,0,1)+IF(J157=0,0,1)+IF(J174=0,0,1))</f>
        <v>1252.5690000000002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56:D56"/>
    <mergeCell ref="C1:E1"/>
    <mergeCell ref="H1:K1"/>
    <mergeCell ref="H2:K2"/>
    <mergeCell ref="C22:D22"/>
    <mergeCell ref="C39:D39"/>
    <mergeCell ref="C174:D174"/>
    <mergeCell ref="C175:E175"/>
    <mergeCell ref="C72:D72"/>
    <mergeCell ref="C89:D89"/>
    <mergeCell ref="C106:D106"/>
    <mergeCell ref="C123:D123"/>
    <mergeCell ref="C140:D140"/>
    <mergeCell ref="C157:D15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168" sqref="J16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4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8"/>
      <c r="D1" s="89"/>
      <c r="E1" s="89"/>
      <c r="F1" s="68" t="s">
        <v>84</v>
      </c>
      <c r="G1" s="2" t="s">
        <v>16</v>
      </c>
      <c r="H1" s="90" t="s">
        <v>85</v>
      </c>
      <c r="I1" s="91"/>
      <c r="J1" s="91"/>
      <c r="K1" s="91"/>
    </row>
    <row r="2" spans="1:12" ht="17.399999999999999" x14ac:dyDescent="0.25">
      <c r="A2" s="32" t="s">
        <v>6</v>
      </c>
      <c r="C2" s="2"/>
      <c r="G2" s="2" t="s">
        <v>17</v>
      </c>
      <c r="H2" s="90"/>
      <c r="I2" s="91"/>
      <c r="J2" s="91"/>
      <c r="K2" s="91"/>
    </row>
    <row r="3" spans="1:12" ht="17.25" customHeight="1" x14ac:dyDescent="0.25">
      <c r="A3" s="4" t="s">
        <v>8</v>
      </c>
      <c r="C3" s="2"/>
      <c r="D3" s="3"/>
      <c r="E3" s="35" t="s">
        <v>9</v>
      </c>
      <c r="G3" s="2" t="s">
        <v>18</v>
      </c>
      <c r="H3" s="44">
        <v>4</v>
      </c>
      <c r="I3" s="44">
        <v>3</v>
      </c>
      <c r="J3" s="45">
        <v>2024</v>
      </c>
      <c r="K3" s="46"/>
    </row>
    <row r="4" spans="1:12" x14ac:dyDescent="0.25">
      <c r="C4" s="2"/>
      <c r="D4" s="4"/>
      <c r="H4" s="43" t="s">
        <v>33</v>
      </c>
      <c r="I4" s="43" t="s">
        <v>34</v>
      </c>
      <c r="J4" s="43" t="s">
        <v>35</v>
      </c>
    </row>
    <row r="5" spans="1:12" ht="30.6" x14ac:dyDescent="0.25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4.4" x14ac:dyDescent="0.3">
      <c r="A6" s="17">
        <v>1</v>
      </c>
      <c r="B6" s="18">
        <v>1</v>
      </c>
      <c r="C6" s="19" t="s">
        <v>19</v>
      </c>
      <c r="D6" s="47" t="s">
        <v>59</v>
      </c>
      <c r="E6" s="50" t="s">
        <v>60</v>
      </c>
      <c r="F6" s="53" t="s">
        <v>38</v>
      </c>
      <c r="G6" s="36">
        <v>2.96</v>
      </c>
      <c r="H6" s="36">
        <v>3.76</v>
      </c>
      <c r="I6" s="36">
        <v>10.94</v>
      </c>
      <c r="J6" s="36">
        <v>124.28</v>
      </c>
      <c r="K6" s="56"/>
      <c r="L6" s="36">
        <v>39.049999999999997</v>
      </c>
    </row>
    <row r="7" spans="1:12" ht="14.4" x14ac:dyDescent="0.3">
      <c r="A7" s="20"/>
      <c r="B7" s="12"/>
      <c r="C7" s="9"/>
      <c r="D7" s="48" t="s">
        <v>28</v>
      </c>
      <c r="E7" s="51" t="s">
        <v>36</v>
      </c>
      <c r="F7" s="54" t="s">
        <v>39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4.4" x14ac:dyDescent="0.3">
      <c r="A8" s="20"/>
      <c r="B8" s="12"/>
      <c r="C8" s="9"/>
      <c r="D8" s="49" t="s">
        <v>20</v>
      </c>
      <c r="E8" s="52" t="s">
        <v>110</v>
      </c>
      <c r="F8" s="55" t="s">
        <v>41</v>
      </c>
      <c r="G8" s="39">
        <v>6.44</v>
      </c>
      <c r="H8" s="39">
        <v>9.8000000000000007</v>
      </c>
      <c r="I8" s="39">
        <v>19.489999999999998</v>
      </c>
      <c r="J8" s="39">
        <v>174.76</v>
      </c>
      <c r="K8" s="58"/>
      <c r="L8" s="39"/>
    </row>
    <row r="9" spans="1:12" ht="14.4" x14ac:dyDescent="0.3">
      <c r="A9" s="20"/>
      <c r="B9" s="12"/>
      <c r="C9" s="9"/>
      <c r="D9" s="49" t="s">
        <v>21</v>
      </c>
      <c r="E9" s="52" t="s">
        <v>55</v>
      </c>
      <c r="F9" s="55" t="s">
        <v>41</v>
      </c>
      <c r="G9" s="39">
        <v>7.0000000000000007E-2</v>
      </c>
      <c r="H9" s="39">
        <v>0.02</v>
      </c>
      <c r="I9" s="39">
        <v>8.9700000000000006</v>
      </c>
      <c r="J9" s="39">
        <v>36.68</v>
      </c>
      <c r="K9" s="58"/>
      <c r="L9" s="39"/>
    </row>
    <row r="10" spans="1:12" ht="14.4" x14ac:dyDescent="0.3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4.4" x14ac:dyDescent="0.3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4.4" x14ac:dyDescent="0.3">
      <c r="A12" s="21"/>
      <c r="B12" s="14"/>
      <c r="C12" s="6"/>
      <c r="D12" s="15" t="s">
        <v>30</v>
      </c>
      <c r="E12" s="7"/>
      <c r="F12" s="59">
        <f>F6+F7+F8+F9</f>
        <v>515</v>
      </c>
      <c r="G12" s="16">
        <f>SUM(G6:G11)</f>
        <v>15.07</v>
      </c>
      <c r="H12" s="16">
        <f>SUM(H6:H11)</f>
        <v>15.74</v>
      </c>
      <c r="I12" s="16">
        <f>SUM(I6:I11)</f>
        <v>74.759999999999991</v>
      </c>
      <c r="J12" s="16">
        <f>SUM(J6:J11)</f>
        <v>531.24</v>
      </c>
      <c r="K12" s="22"/>
      <c r="L12" s="16">
        <f>SUM(L6:L11)</f>
        <v>39.049999999999997</v>
      </c>
    </row>
    <row r="13" spans="1:12" ht="14.4" x14ac:dyDescent="0.3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111</v>
      </c>
      <c r="F13" s="62">
        <v>205</v>
      </c>
      <c r="G13" s="39">
        <v>1.57</v>
      </c>
      <c r="H13" s="39">
        <v>10.69</v>
      </c>
      <c r="I13" s="39">
        <v>8.93</v>
      </c>
      <c r="J13" s="39">
        <v>113.1</v>
      </c>
      <c r="K13" s="40"/>
      <c r="L13" s="39">
        <v>80.66</v>
      </c>
    </row>
    <row r="14" spans="1:12" ht="14.4" x14ac:dyDescent="0.3">
      <c r="A14" s="20"/>
      <c r="B14" s="12"/>
      <c r="C14" s="9"/>
      <c r="D14" s="60" t="s">
        <v>25</v>
      </c>
      <c r="E14" s="52" t="s">
        <v>78</v>
      </c>
      <c r="F14" s="62">
        <v>90</v>
      </c>
      <c r="G14" s="39">
        <v>10.68</v>
      </c>
      <c r="H14" s="39">
        <v>8.98</v>
      </c>
      <c r="I14" s="39">
        <v>16.21</v>
      </c>
      <c r="J14" s="39">
        <v>170.2</v>
      </c>
      <c r="K14" s="40"/>
      <c r="L14" s="39"/>
    </row>
    <row r="15" spans="1:12" ht="27.6" x14ac:dyDescent="0.3">
      <c r="A15" s="20"/>
      <c r="B15" s="12"/>
      <c r="C15" s="9"/>
      <c r="D15" s="64" t="s">
        <v>26</v>
      </c>
      <c r="E15" s="52" t="s">
        <v>45</v>
      </c>
      <c r="F15" s="76">
        <v>153</v>
      </c>
      <c r="G15" s="39">
        <v>5.68</v>
      </c>
      <c r="H15" s="39">
        <v>2.88</v>
      </c>
      <c r="I15" s="39">
        <v>31.96</v>
      </c>
      <c r="J15" s="39">
        <v>176.1</v>
      </c>
      <c r="K15" s="40"/>
      <c r="L15" s="39"/>
    </row>
    <row r="16" spans="1:12" ht="14.4" x14ac:dyDescent="0.3">
      <c r="A16" s="20"/>
      <c r="B16" s="12"/>
      <c r="C16" s="9"/>
      <c r="D16" s="60" t="s">
        <v>27</v>
      </c>
      <c r="E16" s="52" t="s">
        <v>112</v>
      </c>
      <c r="F16" s="60">
        <v>200</v>
      </c>
      <c r="G16" s="39">
        <v>1</v>
      </c>
      <c r="H16" s="39">
        <v>0</v>
      </c>
      <c r="I16" s="39">
        <v>20.2</v>
      </c>
      <c r="J16" s="39">
        <v>92.9</v>
      </c>
      <c r="K16" s="40"/>
      <c r="L16" s="39"/>
    </row>
    <row r="17" spans="1:12" ht="14.4" x14ac:dyDescent="0.3">
      <c r="A17" s="20"/>
      <c r="B17" s="12"/>
      <c r="C17" s="9"/>
      <c r="D17" s="61" t="s">
        <v>28</v>
      </c>
      <c r="E17" s="63" t="s">
        <v>43</v>
      </c>
      <c r="F17" s="61">
        <v>25</v>
      </c>
      <c r="G17" s="39">
        <v>2.2799999999999998</v>
      </c>
      <c r="H17" s="39">
        <v>0.24</v>
      </c>
      <c r="I17" s="39">
        <v>14.76</v>
      </c>
      <c r="J17" s="39">
        <v>59.4</v>
      </c>
      <c r="K17" s="40"/>
      <c r="L17" s="39"/>
    </row>
    <row r="18" spans="1:12" ht="14.4" x14ac:dyDescent="0.3">
      <c r="A18" s="20"/>
      <c r="B18" s="12"/>
      <c r="C18" s="9"/>
      <c r="D18" s="60" t="s">
        <v>29</v>
      </c>
      <c r="E18" s="52" t="s">
        <v>44</v>
      </c>
      <c r="F18" s="60">
        <v>30</v>
      </c>
      <c r="G18" s="39">
        <v>1.98</v>
      </c>
      <c r="H18" s="39">
        <v>0.36</v>
      </c>
      <c r="I18" s="39">
        <v>11.88</v>
      </c>
      <c r="J18" s="39">
        <v>59.4</v>
      </c>
      <c r="K18" s="40"/>
      <c r="L18" s="39"/>
    </row>
    <row r="19" spans="1:12" ht="14.4" x14ac:dyDescent="0.3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4.4" x14ac:dyDescent="0.3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4.4" x14ac:dyDescent="0.3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23.19</v>
      </c>
      <c r="H21" s="16">
        <f>SUM(H13:H20)</f>
        <v>23.15</v>
      </c>
      <c r="I21" s="16">
        <f>SUM(I13:I20)</f>
        <v>103.94</v>
      </c>
      <c r="J21" s="16">
        <f>SUM(J13:J20)</f>
        <v>671.09999999999991</v>
      </c>
      <c r="K21" s="22"/>
      <c r="L21" s="16">
        <f>SUM(L13:L20)</f>
        <v>80.66</v>
      </c>
    </row>
    <row r="22" spans="1:12" ht="14.4" x14ac:dyDescent="0.25">
      <c r="A22" s="26">
        <f>A6</f>
        <v>1</v>
      </c>
      <c r="B22" s="27">
        <f>B6</f>
        <v>1</v>
      </c>
      <c r="C22" s="84" t="s">
        <v>4</v>
      </c>
      <c r="D22" s="85"/>
      <c r="E22" s="28"/>
      <c r="F22" s="29">
        <f>F12+F21</f>
        <v>1218</v>
      </c>
      <c r="G22" s="29">
        <f>G12+G21</f>
        <v>38.260000000000005</v>
      </c>
      <c r="H22" s="29">
        <f>H12+H21</f>
        <v>38.89</v>
      </c>
      <c r="I22" s="29">
        <f>I12+I21</f>
        <v>178.7</v>
      </c>
      <c r="J22" s="29">
        <f>J12+J21</f>
        <v>1202.3399999999999</v>
      </c>
      <c r="K22" s="29"/>
      <c r="L22" s="29">
        <f>L12+L21</f>
        <v>119.71</v>
      </c>
    </row>
    <row r="23" spans="1:12" ht="14.4" x14ac:dyDescent="0.3">
      <c r="A23" s="11">
        <v>1</v>
      </c>
      <c r="B23" s="12">
        <v>2</v>
      </c>
      <c r="C23" s="19" t="s">
        <v>19</v>
      </c>
      <c r="D23" s="47" t="s">
        <v>28</v>
      </c>
      <c r="E23" s="50" t="s">
        <v>86</v>
      </c>
      <c r="F23" s="69" t="s">
        <v>48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4.4" x14ac:dyDescent="0.3">
      <c r="A24" s="11"/>
      <c r="B24" s="12"/>
      <c r="C24" s="9"/>
      <c r="D24" s="48" t="s">
        <v>28</v>
      </c>
      <c r="E24" s="51" t="s">
        <v>36</v>
      </c>
      <c r="F24" s="70" t="s">
        <v>48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4.4" x14ac:dyDescent="0.3">
      <c r="A25" s="11"/>
      <c r="B25" s="12"/>
      <c r="C25" s="9"/>
      <c r="D25" s="49" t="s">
        <v>20</v>
      </c>
      <c r="E25" s="52" t="s">
        <v>87</v>
      </c>
      <c r="F25" s="71" t="s">
        <v>41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4.4" x14ac:dyDescent="0.3">
      <c r="A26" s="11"/>
      <c r="B26" s="12"/>
      <c r="C26" s="9"/>
      <c r="D26" s="49" t="s">
        <v>21</v>
      </c>
      <c r="E26" s="52" t="s">
        <v>49</v>
      </c>
      <c r="F26" s="71" t="s">
        <v>41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4.4" x14ac:dyDescent="0.3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4.4" x14ac:dyDescent="0.3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4.4" x14ac:dyDescent="0.3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4.4" x14ac:dyDescent="0.3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50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4.4" x14ac:dyDescent="0.3">
      <c r="A31" s="11"/>
      <c r="B31" s="12"/>
      <c r="C31" s="9"/>
      <c r="D31" s="60" t="s">
        <v>25</v>
      </c>
      <c r="E31" s="52" t="s">
        <v>88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4.4" x14ac:dyDescent="0.3">
      <c r="A32" s="11"/>
      <c r="B32" s="12"/>
      <c r="C32" s="9"/>
      <c r="D32" s="72" t="s">
        <v>26</v>
      </c>
      <c r="E32" s="52" t="s">
        <v>89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4.4" x14ac:dyDescent="0.3">
      <c r="A33" s="11"/>
      <c r="B33" s="12"/>
      <c r="C33" s="9"/>
      <c r="D33" s="60" t="s">
        <v>27</v>
      </c>
      <c r="E33" s="52" t="s">
        <v>51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4.4" x14ac:dyDescent="0.3">
      <c r="A34" s="11"/>
      <c r="B34" s="12"/>
      <c r="C34" s="9"/>
      <c r="D34" s="61" t="s">
        <v>28</v>
      </c>
      <c r="E34" s="63" t="s">
        <v>43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4.4" x14ac:dyDescent="0.3">
      <c r="A35" s="11"/>
      <c r="B35" s="12"/>
      <c r="C35" s="9"/>
      <c r="D35" s="60" t="s">
        <v>29</v>
      </c>
      <c r="E35" s="52" t="s">
        <v>44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4.4" x14ac:dyDescent="0.3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4.4" x14ac:dyDescent="0.3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4.4" x14ac:dyDescent="0.3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x14ac:dyDescent="0.25">
      <c r="A39" s="30">
        <f>A23</f>
        <v>1</v>
      </c>
      <c r="B39" s="30">
        <f>B23</f>
        <v>2</v>
      </c>
      <c r="C39" s="84" t="s">
        <v>4</v>
      </c>
      <c r="D39" s="85"/>
      <c r="E39" s="28"/>
      <c r="F39" s="29">
        <f>F29+F38</f>
        <v>1203</v>
      </c>
      <c r="G39" s="29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4.4" x14ac:dyDescent="0.3">
      <c r="A40" s="17">
        <v>1</v>
      </c>
      <c r="B40" s="18">
        <v>3</v>
      </c>
      <c r="C40" s="19" t="s">
        <v>19</v>
      </c>
      <c r="D40" s="47" t="s">
        <v>22</v>
      </c>
      <c r="E40" s="50" t="s">
        <v>52</v>
      </c>
      <c r="F40" s="69" t="s">
        <v>53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4.4" x14ac:dyDescent="0.3">
      <c r="A41" s="20"/>
      <c r="B41" s="12"/>
      <c r="C41" s="9"/>
      <c r="D41" s="48" t="s">
        <v>28</v>
      </c>
      <c r="E41" s="51" t="s">
        <v>36</v>
      </c>
      <c r="F41" s="70" t="s">
        <v>48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4.4" x14ac:dyDescent="0.3">
      <c r="A42" s="20"/>
      <c r="B42" s="12"/>
      <c r="C42" s="9"/>
      <c r="D42" s="49" t="s">
        <v>20</v>
      </c>
      <c r="E42" s="52" t="s">
        <v>72</v>
      </c>
      <c r="F42" s="71" t="s">
        <v>81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4.4" x14ac:dyDescent="0.3">
      <c r="A43" s="20"/>
      <c r="B43" s="12"/>
      <c r="C43" s="9"/>
      <c r="D43" s="49" t="s">
        <v>21</v>
      </c>
      <c r="E43" s="52" t="s">
        <v>37</v>
      </c>
      <c r="F43" s="71" t="s">
        <v>41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4.4" x14ac:dyDescent="0.3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4.4" x14ac:dyDescent="0.3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75">
        <f>SUM(J40:J45)</f>
        <v>448.02</v>
      </c>
      <c r="K46" s="22"/>
      <c r="L46" s="16">
        <f>SUM(L40:L45)</f>
        <v>39.049999999999997</v>
      </c>
    </row>
    <row r="47" spans="1:12" ht="14.4" x14ac:dyDescent="0.3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56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4.4" x14ac:dyDescent="0.3">
      <c r="A48" s="20"/>
      <c r="B48" s="12"/>
      <c r="C48" s="9"/>
      <c r="D48" s="60" t="s">
        <v>25</v>
      </c>
      <c r="E48" s="52" t="s">
        <v>58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4.4" x14ac:dyDescent="0.3">
      <c r="A49" s="20"/>
      <c r="B49" s="12"/>
      <c r="C49" s="9"/>
      <c r="D49" s="64" t="s">
        <v>42</v>
      </c>
      <c r="E49" s="52" t="s">
        <v>90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4.4" x14ac:dyDescent="0.3">
      <c r="A50" s="20"/>
      <c r="B50" s="12"/>
      <c r="C50" s="9"/>
      <c r="D50" s="60" t="s">
        <v>27</v>
      </c>
      <c r="E50" s="52" t="s">
        <v>57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4.4" x14ac:dyDescent="0.3">
      <c r="A51" s="20"/>
      <c r="B51" s="12"/>
      <c r="C51" s="9"/>
      <c r="D51" s="61" t="s">
        <v>28</v>
      </c>
      <c r="E51" s="63" t="s">
        <v>43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4.4" x14ac:dyDescent="0.3">
      <c r="A52" s="20"/>
      <c r="B52" s="12"/>
      <c r="C52" s="9"/>
      <c r="D52" s="60" t="s">
        <v>29</v>
      </c>
      <c r="E52" s="52" t="s">
        <v>44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4.4" x14ac:dyDescent="0.3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4.4" x14ac:dyDescent="0.3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4.4" x14ac:dyDescent="0.3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x14ac:dyDescent="0.25">
      <c r="A56" s="26">
        <f>A40</f>
        <v>1</v>
      </c>
      <c r="B56" s="27">
        <f>B40</f>
        <v>3</v>
      </c>
      <c r="C56" s="84" t="s">
        <v>4</v>
      </c>
      <c r="D56" s="85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4.4" x14ac:dyDescent="0.3">
      <c r="A57" s="17">
        <v>1</v>
      </c>
      <c r="B57" s="18">
        <v>4</v>
      </c>
      <c r="C57" s="19" t="s">
        <v>19</v>
      </c>
      <c r="D57" s="47" t="s">
        <v>28</v>
      </c>
      <c r="E57" s="50" t="s">
        <v>47</v>
      </c>
      <c r="F57" s="53" t="s">
        <v>48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4.4" x14ac:dyDescent="0.3">
      <c r="A58" s="20"/>
      <c r="B58" s="12"/>
      <c r="C58" s="9"/>
      <c r="D58" s="48" t="s">
        <v>28</v>
      </c>
      <c r="E58" s="51" t="s">
        <v>36</v>
      </c>
      <c r="F58" s="54" t="s">
        <v>61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14.4" x14ac:dyDescent="0.3">
      <c r="A59" s="20"/>
      <c r="B59" s="12"/>
      <c r="C59" s="9"/>
      <c r="D59" s="49" t="s">
        <v>20</v>
      </c>
      <c r="E59" s="52" t="s">
        <v>91</v>
      </c>
      <c r="F59" s="55" t="s">
        <v>40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4.4" x14ac:dyDescent="0.3">
      <c r="A60" s="20"/>
      <c r="B60" s="12"/>
      <c r="C60" s="9"/>
      <c r="D60" s="49" t="s">
        <v>21</v>
      </c>
      <c r="E60" s="52" t="s">
        <v>62</v>
      </c>
      <c r="F60" s="55" t="s">
        <v>41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4.4" x14ac:dyDescent="0.3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4.4" x14ac:dyDescent="0.3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4.4" x14ac:dyDescent="0.3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4.4" x14ac:dyDescent="0.3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63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4.4" x14ac:dyDescent="0.3">
      <c r="A65" s="20"/>
      <c r="B65" s="12"/>
      <c r="C65" s="9"/>
      <c r="D65" s="60" t="s">
        <v>25</v>
      </c>
      <c r="E65" s="52" t="s">
        <v>92</v>
      </c>
      <c r="F65" s="62">
        <v>200</v>
      </c>
      <c r="G65" s="39">
        <v>15.04</v>
      </c>
      <c r="H65" s="39">
        <v>15.97</v>
      </c>
      <c r="I65" s="39">
        <v>28.8</v>
      </c>
      <c r="J65" s="39">
        <v>374.45</v>
      </c>
      <c r="K65" s="40"/>
      <c r="L65" s="39"/>
    </row>
    <row r="66" spans="1:12" ht="14.4" x14ac:dyDescent="0.3">
      <c r="A66" s="20"/>
      <c r="B66" s="12"/>
      <c r="C66" s="9"/>
      <c r="D66" s="60" t="s">
        <v>27</v>
      </c>
      <c r="E66" s="52" t="s">
        <v>93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4.4" x14ac:dyDescent="0.3">
      <c r="A67" s="20"/>
      <c r="B67" s="12"/>
      <c r="C67" s="9"/>
      <c r="D67" s="61" t="s">
        <v>28</v>
      </c>
      <c r="E67" s="63" t="s">
        <v>43</v>
      </c>
      <c r="F67" s="61">
        <v>20</v>
      </c>
      <c r="G67" s="39">
        <v>1.52</v>
      </c>
      <c r="H67" s="39">
        <v>0.16</v>
      </c>
      <c r="I67" s="39">
        <v>22.14</v>
      </c>
      <c r="J67" s="39">
        <v>47</v>
      </c>
      <c r="K67" s="40"/>
      <c r="L67" s="39"/>
    </row>
    <row r="68" spans="1:12" ht="14.4" x14ac:dyDescent="0.3">
      <c r="A68" s="20"/>
      <c r="B68" s="12"/>
      <c r="C68" s="9"/>
      <c r="D68" s="60" t="s">
        <v>29</v>
      </c>
      <c r="E68" s="52" t="s">
        <v>44</v>
      </c>
      <c r="F68" s="60">
        <v>30</v>
      </c>
      <c r="G68" s="39">
        <v>1.98</v>
      </c>
      <c r="H68" s="39">
        <v>0.36</v>
      </c>
      <c r="I68" s="39">
        <v>11.88</v>
      </c>
      <c r="J68" s="39">
        <v>59.4</v>
      </c>
      <c r="K68" s="40"/>
      <c r="L68" s="39"/>
    </row>
    <row r="69" spans="1:12" ht="14.4" x14ac:dyDescent="0.3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4.4" x14ac:dyDescent="0.3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4.4" x14ac:dyDescent="0.3">
      <c r="A71" s="21"/>
      <c r="B71" s="14"/>
      <c r="C71" s="6"/>
      <c r="D71" s="15" t="s">
        <v>30</v>
      </c>
      <c r="E71" s="7"/>
      <c r="F71" s="16">
        <f>SUM(F64:F70)</f>
        <v>700</v>
      </c>
      <c r="G71" s="16">
        <f>SUM(G64:G70)</f>
        <v>22.09</v>
      </c>
      <c r="H71" s="16">
        <f>SUM(H64:H70)</f>
        <v>23.47</v>
      </c>
      <c r="I71" s="16">
        <f>SUM(I64:I70)</f>
        <v>95.7</v>
      </c>
      <c r="J71" s="16">
        <f>SUM(J64:J70)</f>
        <v>683.12</v>
      </c>
      <c r="K71" s="22"/>
      <c r="L71" s="16">
        <f>SUM(L64:L70)</f>
        <v>80.66</v>
      </c>
    </row>
    <row r="72" spans="1:12" ht="15.75" customHeight="1" x14ac:dyDescent="0.25">
      <c r="A72" s="26">
        <f>A57</f>
        <v>1</v>
      </c>
      <c r="B72" s="27">
        <f>B57</f>
        <v>4</v>
      </c>
      <c r="C72" s="84" t="s">
        <v>4</v>
      </c>
      <c r="D72" s="85"/>
      <c r="E72" s="28"/>
      <c r="F72" s="29">
        <f>F63+F71</f>
        <v>1200</v>
      </c>
      <c r="G72" s="29"/>
      <c r="H72" s="29"/>
      <c r="I72" s="29"/>
      <c r="J72" s="29"/>
      <c r="K72" s="29"/>
      <c r="L72" s="29">
        <f>L63+L71</f>
        <v>119.71</v>
      </c>
    </row>
    <row r="73" spans="1:12" ht="14.4" x14ac:dyDescent="0.3">
      <c r="A73" s="17">
        <v>1</v>
      </c>
      <c r="B73" s="18">
        <v>5</v>
      </c>
      <c r="C73" s="19" t="s">
        <v>19</v>
      </c>
      <c r="D73" s="47" t="s">
        <v>22</v>
      </c>
      <c r="E73" s="50" t="s">
        <v>52</v>
      </c>
      <c r="F73" s="69" t="s">
        <v>53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4.4" x14ac:dyDescent="0.3">
      <c r="A74" s="20"/>
      <c r="B74" s="12"/>
      <c r="C74" s="9"/>
      <c r="D74" s="48" t="s">
        <v>28</v>
      </c>
      <c r="E74" s="51" t="s">
        <v>36</v>
      </c>
      <c r="F74" s="70" t="s">
        <v>48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4.4" x14ac:dyDescent="0.3">
      <c r="A75" s="20"/>
      <c r="B75" s="12"/>
      <c r="C75" s="9"/>
      <c r="D75" s="49" t="s">
        <v>20</v>
      </c>
      <c r="E75" s="52" t="s">
        <v>94</v>
      </c>
      <c r="F75" s="71" t="s">
        <v>81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4.4" x14ac:dyDescent="0.3">
      <c r="A76" s="20"/>
      <c r="B76" s="12"/>
      <c r="C76" s="9"/>
      <c r="D76" s="49" t="s">
        <v>21</v>
      </c>
      <c r="E76" s="52" t="s">
        <v>55</v>
      </c>
      <c r="F76" s="71" t="s">
        <v>41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4.4" x14ac:dyDescent="0.3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4.4" x14ac:dyDescent="0.3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4.4" x14ac:dyDescent="0.3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4.4" x14ac:dyDescent="0.3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77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4.4" x14ac:dyDescent="0.3">
      <c r="A81" s="20"/>
      <c r="B81" s="12"/>
      <c r="C81" s="9"/>
      <c r="D81" s="60" t="s">
        <v>25</v>
      </c>
      <c r="E81" s="52" t="s">
        <v>65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4.4" x14ac:dyDescent="0.3">
      <c r="A82" s="20"/>
      <c r="B82" s="12"/>
      <c r="C82" s="9"/>
      <c r="D82" s="60" t="s">
        <v>26</v>
      </c>
      <c r="E82" s="52" t="s">
        <v>95</v>
      </c>
      <c r="F82" s="62">
        <v>150</v>
      </c>
      <c r="G82" s="39">
        <v>4.58</v>
      </c>
      <c r="H82" s="39">
        <v>5.01</v>
      </c>
      <c r="I82" s="39">
        <v>20.52</v>
      </c>
      <c r="J82" s="39">
        <v>145.5</v>
      </c>
      <c r="K82" s="40"/>
      <c r="L82" s="39"/>
    </row>
    <row r="83" spans="1:12" ht="14.4" x14ac:dyDescent="0.3">
      <c r="A83" s="20"/>
      <c r="B83" s="12"/>
      <c r="C83" s="9"/>
      <c r="D83" s="60" t="s">
        <v>27</v>
      </c>
      <c r="E83" s="52" t="s">
        <v>66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4.4" x14ac:dyDescent="0.3">
      <c r="A84" s="20"/>
      <c r="B84" s="12"/>
      <c r="C84" s="9"/>
      <c r="D84" s="61" t="s">
        <v>28</v>
      </c>
      <c r="E84" s="63" t="s">
        <v>43</v>
      </c>
      <c r="F84" s="61">
        <v>20</v>
      </c>
      <c r="G84" s="39">
        <v>1.52</v>
      </c>
      <c r="H84" s="39">
        <v>0.16</v>
      </c>
      <c r="I84" s="39">
        <v>22.14</v>
      </c>
      <c r="J84" s="39">
        <v>47</v>
      </c>
      <c r="K84" s="40"/>
      <c r="L84" s="39"/>
    </row>
    <row r="85" spans="1:12" ht="14.4" x14ac:dyDescent="0.3">
      <c r="A85" s="20"/>
      <c r="B85" s="12"/>
      <c r="C85" s="9"/>
      <c r="D85" s="60" t="s">
        <v>29</v>
      </c>
      <c r="E85" s="52" t="s">
        <v>44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4.4" x14ac:dyDescent="0.3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4.4" x14ac:dyDescent="0.3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4.4" x14ac:dyDescent="0.3">
      <c r="A88" s="21"/>
      <c r="B88" s="14"/>
      <c r="C88" s="6"/>
      <c r="D88" s="15" t="s">
        <v>30</v>
      </c>
      <c r="E88" s="7"/>
      <c r="F88" s="16">
        <f>SUM(F80:F87)</f>
        <v>700</v>
      </c>
      <c r="G88" s="16">
        <f>SUM(G80:G87)</f>
        <v>24.24</v>
      </c>
      <c r="H88" s="16">
        <f>SUM(H80:H87)</f>
        <v>22.57</v>
      </c>
      <c r="I88" s="16">
        <f>SUM(I80:I87)</f>
        <v>95.49</v>
      </c>
      <c r="J88" s="16">
        <f>SUM(J80:J87)</f>
        <v>683.1</v>
      </c>
      <c r="K88" s="22"/>
      <c r="L88" s="16">
        <f>SUM(L80:L87)</f>
        <v>80.66</v>
      </c>
    </row>
    <row r="89" spans="1:12" ht="15.75" customHeight="1" x14ac:dyDescent="0.25">
      <c r="A89" s="26">
        <f>A73</f>
        <v>1</v>
      </c>
      <c r="B89" s="27">
        <f>B73</f>
        <v>5</v>
      </c>
      <c r="C89" s="84" t="s">
        <v>4</v>
      </c>
      <c r="D89" s="85"/>
      <c r="E89" s="28"/>
      <c r="F89" s="29">
        <f>F79+F88</f>
        <v>1200</v>
      </c>
      <c r="G89" s="29">
        <f>G79+G88</f>
        <v>44.010000000000005</v>
      </c>
      <c r="H89" s="29">
        <f>H79+H88</f>
        <v>42.790000000000006</v>
      </c>
      <c r="I89" s="29">
        <f>I79+I88</f>
        <v>175.05</v>
      </c>
      <c r="J89" s="29">
        <f>J79+J88</f>
        <v>1292.0300000000002</v>
      </c>
      <c r="K89" s="29"/>
      <c r="L89" s="29">
        <f>L79+L88</f>
        <v>119.71</v>
      </c>
    </row>
    <row r="90" spans="1:12" ht="14.4" x14ac:dyDescent="0.3">
      <c r="A90" s="17">
        <v>2</v>
      </c>
      <c r="B90" s="18">
        <v>6</v>
      </c>
      <c r="C90" s="19" t="s">
        <v>19</v>
      </c>
      <c r="D90" s="47" t="s">
        <v>59</v>
      </c>
      <c r="E90" s="50" t="s">
        <v>60</v>
      </c>
      <c r="F90" s="53" t="s">
        <v>38</v>
      </c>
      <c r="G90" s="36">
        <v>2.96</v>
      </c>
      <c r="H90" s="36">
        <v>3.76</v>
      </c>
      <c r="I90" s="36">
        <v>10.84</v>
      </c>
      <c r="J90" s="36">
        <v>124.28</v>
      </c>
      <c r="K90" s="37"/>
      <c r="L90" s="36">
        <v>39.049999999999997</v>
      </c>
    </row>
    <row r="91" spans="1:12" ht="14.4" x14ac:dyDescent="0.3">
      <c r="A91" s="20"/>
      <c r="B91" s="12"/>
      <c r="C91" s="9"/>
      <c r="D91" s="48" t="s">
        <v>28</v>
      </c>
      <c r="E91" s="51" t="s">
        <v>36</v>
      </c>
      <c r="F91" s="54" t="s">
        <v>71</v>
      </c>
      <c r="G91" s="39">
        <v>4.5</v>
      </c>
      <c r="H91" s="39">
        <v>1.74</v>
      </c>
      <c r="I91" s="39">
        <v>30.84</v>
      </c>
      <c r="J91" s="39">
        <v>157.19999999999999</v>
      </c>
      <c r="K91" s="40"/>
      <c r="L91" s="39"/>
    </row>
    <row r="92" spans="1:12" ht="14.4" x14ac:dyDescent="0.3">
      <c r="A92" s="20"/>
      <c r="B92" s="12"/>
      <c r="C92" s="9"/>
      <c r="D92" s="49" t="s">
        <v>20</v>
      </c>
      <c r="E92" s="52" t="s">
        <v>79</v>
      </c>
      <c r="F92" s="55" t="s">
        <v>41</v>
      </c>
      <c r="G92" s="39">
        <v>8.56</v>
      </c>
      <c r="H92" s="39">
        <v>9.8000000000000007</v>
      </c>
      <c r="I92" s="39">
        <v>19.489999999999998</v>
      </c>
      <c r="J92" s="39">
        <v>174.46</v>
      </c>
      <c r="K92" s="40"/>
      <c r="L92" s="39"/>
    </row>
    <row r="93" spans="1:12" ht="14.4" x14ac:dyDescent="0.3">
      <c r="A93" s="20"/>
      <c r="B93" s="12"/>
      <c r="C93" s="9"/>
      <c r="D93" s="49" t="s">
        <v>21</v>
      </c>
      <c r="E93" s="52" t="s">
        <v>68</v>
      </c>
      <c r="F93" s="55" t="s">
        <v>41</v>
      </c>
      <c r="G93" s="39">
        <v>0.11</v>
      </c>
      <c r="H93" s="39">
        <v>0.06</v>
      </c>
      <c r="I93" s="39">
        <v>8.9700000000000006</v>
      </c>
      <c r="J93" s="39">
        <v>36.68</v>
      </c>
      <c r="K93" s="40"/>
      <c r="L93" s="39"/>
    </row>
    <row r="94" spans="1:12" ht="14.4" x14ac:dyDescent="0.3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4.4" x14ac:dyDescent="0.3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4.4" x14ac:dyDescent="0.3">
      <c r="A96" s="21"/>
      <c r="B96" s="14"/>
      <c r="C96" s="6"/>
      <c r="D96" s="15" t="s">
        <v>30</v>
      </c>
      <c r="E96" s="7"/>
      <c r="F96" s="59">
        <f>F90+F91+F92+F93</f>
        <v>500</v>
      </c>
      <c r="G96" s="16">
        <f>SUM(G90:G95)</f>
        <v>16.13</v>
      </c>
      <c r="H96" s="16">
        <f>SUM(H90:H95)</f>
        <v>15.360000000000001</v>
      </c>
      <c r="I96" s="16">
        <f>SUM(I90:I95)</f>
        <v>70.14</v>
      </c>
      <c r="J96" s="16">
        <f>SUM(J90:J95)</f>
        <v>492.62000000000006</v>
      </c>
      <c r="K96" s="22"/>
      <c r="L96" s="16">
        <f>SUM(L90:L95)</f>
        <v>39.049999999999997</v>
      </c>
    </row>
    <row r="97" spans="1:12" ht="14.4" x14ac:dyDescent="0.3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69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4.4" x14ac:dyDescent="0.3">
      <c r="A98" s="20"/>
      <c r="B98" s="12"/>
      <c r="C98" s="9"/>
      <c r="D98" s="60" t="s">
        <v>25</v>
      </c>
      <c r="E98" s="52" t="s">
        <v>78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27.6" x14ac:dyDescent="0.3">
      <c r="A99" s="20"/>
      <c r="B99" s="12"/>
      <c r="C99" s="9"/>
      <c r="D99" s="60" t="s">
        <v>26</v>
      </c>
      <c r="E99" s="52" t="s">
        <v>45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4.4" x14ac:dyDescent="0.3">
      <c r="A100" s="20"/>
      <c r="B100" s="12"/>
      <c r="C100" s="9"/>
      <c r="D100" s="60" t="s">
        <v>27</v>
      </c>
      <c r="E100" s="52" t="s">
        <v>70</v>
      </c>
      <c r="F100" s="60">
        <v>200</v>
      </c>
      <c r="G100" s="39">
        <v>1</v>
      </c>
      <c r="H100" s="39">
        <v>0</v>
      </c>
      <c r="I100" s="39">
        <v>20.2</v>
      </c>
      <c r="J100" s="39">
        <v>84.8</v>
      </c>
      <c r="K100" s="40"/>
      <c r="L100" s="39"/>
    </row>
    <row r="101" spans="1:12" ht="14.4" x14ac:dyDescent="0.3">
      <c r="A101" s="20"/>
      <c r="B101" s="12"/>
      <c r="C101" s="9"/>
      <c r="D101" s="61" t="s">
        <v>28</v>
      </c>
      <c r="E101" s="63" t="s">
        <v>43</v>
      </c>
      <c r="F101" s="61">
        <v>30</v>
      </c>
      <c r="G101" s="39">
        <v>2.2799999999999998</v>
      </c>
      <c r="H101" s="39">
        <v>0.24</v>
      </c>
      <c r="I101" s="39">
        <v>14.76</v>
      </c>
      <c r="J101" s="39">
        <v>70.5</v>
      </c>
      <c r="K101" s="40"/>
      <c r="L101" s="39"/>
    </row>
    <row r="102" spans="1:12" ht="14.4" x14ac:dyDescent="0.3">
      <c r="A102" s="20"/>
      <c r="B102" s="12"/>
      <c r="C102" s="9"/>
      <c r="D102" s="60" t="s">
        <v>29</v>
      </c>
      <c r="E102" s="52" t="s">
        <v>44</v>
      </c>
      <c r="F102" s="60">
        <v>25</v>
      </c>
      <c r="G102" s="39">
        <v>1.65</v>
      </c>
      <c r="H102" s="39">
        <v>0.3</v>
      </c>
      <c r="I102" s="39">
        <v>9.9</v>
      </c>
      <c r="J102" s="39">
        <v>49.5</v>
      </c>
      <c r="K102" s="40"/>
      <c r="L102" s="39"/>
    </row>
    <row r="103" spans="1:12" ht="14.4" x14ac:dyDescent="0.3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4.4" x14ac:dyDescent="0.3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4.4" x14ac:dyDescent="0.3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22.86</v>
      </c>
      <c r="H105" s="16">
        <f>SUM(H97:H104)</f>
        <v>23.09</v>
      </c>
      <c r="I105" s="16">
        <f>SUM(I97:I104)</f>
        <v>101.96000000000001</v>
      </c>
      <c r="J105" s="75">
        <f>SUM(J97:J104)</f>
        <v>664.19999999999993</v>
      </c>
      <c r="K105" s="22"/>
      <c r="L105" s="16">
        <f>SUM(L97:L104)</f>
        <v>80.66</v>
      </c>
    </row>
    <row r="106" spans="1:12" ht="14.4" x14ac:dyDescent="0.25">
      <c r="A106" s="26">
        <f>A90</f>
        <v>2</v>
      </c>
      <c r="B106" s="27">
        <f>B90</f>
        <v>6</v>
      </c>
      <c r="C106" s="84" t="s">
        <v>4</v>
      </c>
      <c r="D106" s="85"/>
      <c r="E106" s="28"/>
      <c r="F106" s="29">
        <f>F96+F105</f>
        <v>1203</v>
      </c>
      <c r="G106" s="29">
        <f>G96+G105</f>
        <v>38.989999999999995</v>
      </c>
      <c r="H106" s="29">
        <f>H96+H105</f>
        <v>38.450000000000003</v>
      </c>
      <c r="I106" s="29">
        <f>I96+I105</f>
        <v>172.10000000000002</v>
      </c>
      <c r="J106" s="29">
        <f>J96+J105</f>
        <v>1156.82</v>
      </c>
      <c r="K106" s="29"/>
      <c r="L106" s="29">
        <f>L96+L105</f>
        <v>119.71</v>
      </c>
    </row>
    <row r="107" spans="1:12" ht="14.4" x14ac:dyDescent="0.3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71</v>
      </c>
      <c r="G107" s="36">
        <v>4.5</v>
      </c>
      <c r="H107" s="36">
        <v>1.74</v>
      </c>
      <c r="I107" s="77">
        <v>30.84</v>
      </c>
      <c r="J107" s="36">
        <v>157.19999999999999</v>
      </c>
      <c r="K107" s="37"/>
      <c r="L107" s="36">
        <v>39.049999999999997</v>
      </c>
    </row>
    <row r="108" spans="1:12" ht="14.4" x14ac:dyDescent="0.3">
      <c r="A108" s="11"/>
      <c r="B108" s="12"/>
      <c r="C108" s="9"/>
      <c r="D108" s="48" t="s">
        <v>42</v>
      </c>
      <c r="E108" s="51" t="s">
        <v>96</v>
      </c>
      <c r="F108" s="54" t="s">
        <v>38</v>
      </c>
      <c r="G108" s="39">
        <v>5.08</v>
      </c>
      <c r="H108" s="39">
        <v>4.5999999999999996</v>
      </c>
      <c r="I108" s="78">
        <v>0.28000000000000003</v>
      </c>
      <c r="J108" s="39">
        <v>63</v>
      </c>
      <c r="K108" s="40"/>
      <c r="L108" s="39"/>
    </row>
    <row r="109" spans="1:12" ht="14.4" x14ac:dyDescent="0.3">
      <c r="A109" s="11"/>
      <c r="B109" s="12"/>
      <c r="C109" s="9"/>
      <c r="D109" s="49" t="s">
        <v>20</v>
      </c>
      <c r="E109" s="52" t="s">
        <v>67</v>
      </c>
      <c r="F109" s="55" t="s">
        <v>41</v>
      </c>
      <c r="G109" s="39">
        <v>6.29</v>
      </c>
      <c r="H109" s="39">
        <v>10.15</v>
      </c>
      <c r="I109" s="78">
        <v>30.56</v>
      </c>
      <c r="J109" s="39">
        <v>241.26</v>
      </c>
      <c r="K109" s="40"/>
      <c r="L109" s="39"/>
    </row>
    <row r="110" spans="1:12" ht="14.4" x14ac:dyDescent="0.3">
      <c r="A110" s="11"/>
      <c r="B110" s="12"/>
      <c r="C110" s="9"/>
      <c r="D110" s="49" t="s">
        <v>21</v>
      </c>
      <c r="E110" s="52" t="s">
        <v>97</v>
      </c>
      <c r="F110" s="55" t="s">
        <v>41</v>
      </c>
      <c r="G110" s="39">
        <v>7.0000000000000007E-2</v>
      </c>
      <c r="H110" s="39">
        <v>0.02</v>
      </c>
      <c r="I110" s="78">
        <v>8</v>
      </c>
      <c r="J110" s="39">
        <v>32</v>
      </c>
      <c r="K110" s="40"/>
      <c r="L110" s="39"/>
    </row>
    <row r="111" spans="1:12" ht="14.4" x14ac:dyDescent="0.3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4.4" x14ac:dyDescent="0.3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4.4" x14ac:dyDescent="0.3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69.680000000000007</v>
      </c>
      <c r="J113" s="16">
        <f>SUM(J107:J112)</f>
        <v>493.46</v>
      </c>
      <c r="K113" s="22"/>
      <c r="L113" s="16">
        <f>SUM(L107:L112)</f>
        <v>39.049999999999997</v>
      </c>
    </row>
    <row r="114" spans="1:12" ht="14.4" x14ac:dyDescent="0.3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50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4.4" x14ac:dyDescent="0.3">
      <c r="A115" s="11"/>
      <c r="B115" s="12"/>
      <c r="C115" s="9"/>
      <c r="D115" s="60" t="s">
        <v>25</v>
      </c>
      <c r="E115" s="52" t="s">
        <v>74</v>
      </c>
      <c r="F115" s="62">
        <v>200</v>
      </c>
      <c r="G115" s="39">
        <v>17.010000000000002</v>
      </c>
      <c r="H115" s="39">
        <v>18.47</v>
      </c>
      <c r="I115" s="39">
        <v>52.76</v>
      </c>
      <c r="J115" s="39">
        <v>473.54</v>
      </c>
      <c r="K115" s="40"/>
      <c r="L115" s="39"/>
    </row>
    <row r="116" spans="1:12" ht="14.4" x14ac:dyDescent="0.3">
      <c r="A116" s="11"/>
      <c r="B116" s="12"/>
      <c r="C116" s="9"/>
      <c r="D116" s="60" t="s">
        <v>73</v>
      </c>
      <c r="E116" s="52" t="s">
        <v>98</v>
      </c>
      <c r="F116" s="62">
        <v>35</v>
      </c>
      <c r="G116" s="39">
        <v>0.59</v>
      </c>
      <c r="H116" s="39">
        <v>1.75</v>
      </c>
      <c r="I116" s="39">
        <v>2.94</v>
      </c>
      <c r="J116" s="39">
        <v>29.99</v>
      </c>
      <c r="K116" s="40"/>
      <c r="L116" s="39"/>
    </row>
    <row r="117" spans="1:12" ht="14.4" x14ac:dyDescent="0.3">
      <c r="A117" s="11"/>
      <c r="B117" s="12"/>
      <c r="C117" s="9"/>
      <c r="D117" s="60" t="s">
        <v>27</v>
      </c>
      <c r="E117" s="52" t="s">
        <v>51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4.4" x14ac:dyDescent="0.3">
      <c r="A118" s="11"/>
      <c r="B118" s="12"/>
      <c r="C118" s="9"/>
      <c r="D118" s="61" t="s">
        <v>28</v>
      </c>
      <c r="E118" s="63" t="s">
        <v>43</v>
      </c>
      <c r="F118" s="61">
        <v>30</v>
      </c>
      <c r="G118" s="39">
        <v>2.2799999999999998</v>
      </c>
      <c r="H118" s="39">
        <v>0.24</v>
      </c>
      <c r="I118" s="39">
        <v>14.76</v>
      </c>
      <c r="J118" s="39">
        <v>70.5</v>
      </c>
      <c r="K118" s="40"/>
      <c r="L118" s="39"/>
    </row>
    <row r="119" spans="1:12" ht="14.4" x14ac:dyDescent="0.3">
      <c r="A119" s="11"/>
      <c r="B119" s="12"/>
      <c r="C119" s="9"/>
      <c r="D119" s="60" t="s">
        <v>29</v>
      </c>
      <c r="E119" s="52" t="s">
        <v>44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4.4" x14ac:dyDescent="0.3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4.4" x14ac:dyDescent="0.3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4.4" x14ac:dyDescent="0.3">
      <c r="A122" s="13"/>
      <c r="B122" s="14"/>
      <c r="C122" s="6"/>
      <c r="D122" s="15" t="s">
        <v>30</v>
      </c>
      <c r="E122" s="7"/>
      <c r="F122" s="16">
        <f>SUM(F114:F121)</f>
        <v>700</v>
      </c>
      <c r="G122" s="79">
        <f>SUM(G114:G121)</f>
        <v>28.000000000000004</v>
      </c>
      <c r="H122" s="16">
        <f>SUM(H114:H121)</f>
        <v>27.74</v>
      </c>
      <c r="I122" s="16">
        <f>SUM(I114:I121)</f>
        <v>126.71999999999998</v>
      </c>
      <c r="J122" s="16">
        <f>SUM(J114:J121)</f>
        <v>796.45</v>
      </c>
      <c r="K122" s="22"/>
      <c r="L122" s="16">
        <f>SUM(L114:L121)</f>
        <v>80.66</v>
      </c>
    </row>
    <row r="123" spans="1:12" ht="15" customHeight="1" thickBot="1" x14ac:dyDescent="0.3">
      <c r="A123" s="30">
        <f>A107</f>
        <v>2</v>
      </c>
      <c r="B123" s="30">
        <f>B107</f>
        <v>7</v>
      </c>
      <c r="C123" s="84" t="s">
        <v>4</v>
      </c>
      <c r="D123" s="87"/>
      <c r="E123" s="28"/>
      <c r="F123" s="29">
        <f>F113+F122</f>
        <v>1200</v>
      </c>
      <c r="G123" s="29">
        <f>G113+G122</f>
        <v>43.940000000000005</v>
      </c>
      <c r="H123" s="29">
        <f>H113+H122</f>
        <v>44.25</v>
      </c>
      <c r="I123" s="29">
        <f>I113+I122</f>
        <v>196.39999999999998</v>
      </c>
      <c r="J123" s="29">
        <f>J113+J122</f>
        <v>1289.9100000000001</v>
      </c>
      <c r="K123" s="29"/>
      <c r="L123" s="29">
        <f>L113+L122</f>
        <v>119.71</v>
      </c>
    </row>
    <row r="124" spans="1:12" ht="14.4" x14ac:dyDescent="0.3">
      <c r="A124" s="17">
        <v>2</v>
      </c>
      <c r="B124" s="18">
        <v>8</v>
      </c>
      <c r="C124" s="19" t="s">
        <v>19</v>
      </c>
      <c r="D124" s="47" t="s">
        <v>22</v>
      </c>
      <c r="E124" s="50" t="s">
        <v>52</v>
      </c>
      <c r="F124" s="53" t="s">
        <v>53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4.4" x14ac:dyDescent="0.3">
      <c r="A125" s="20"/>
      <c r="B125" s="12"/>
      <c r="C125" s="9"/>
      <c r="D125" s="48" t="s">
        <v>28</v>
      </c>
      <c r="E125" s="51" t="s">
        <v>36</v>
      </c>
      <c r="F125" s="54" t="s">
        <v>75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4.4" x14ac:dyDescent="0.3">
      <c r="A126" s="20"/>
      <c r="B126" s="12"/>
      <c r="C126" s="9"/>
      <c r="D126" s="49" t="s">
        <v>20</v>
      </c>
      <c r="E126" s="52" t="s">
        <v>99</v>
      </c>
      <c r="F126" s="55" t="s">
        <v>76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3">
      <c r="A127" s="20"/>
      <c r="B127" s="12"/>
      <c r="C127" s="9"/>
      <c r="D127" s="49" t="s">
        <v>21</v>
      </c>
      <c r="E127" s="52" t="s">
        <v>37</v>
      </c>
      <c r="F127" s="55" t="s">
        <v>41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4.4" x14ac:dyDescent="0.3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4.4" x14ac:dyDescent="0.3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4.4" x14ac:dyDescent="0.3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4.4" x14ac:dyDescent="0.3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100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4.4" x14ac:dyDescent="0.3">
      <c r="A132" s="20"/>
      <c r="B132" s="12"/>
      <c r="C132" s="9"/>
      <c r="D132" s="60" t="s">
        <v>25</v>
      </c>
      <c r="E132" s="52" t="s">
        <v>101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4.4" x14ac:dyDescent="0.3">
      <c r="A133" s="20"/>
      <c r="B133" s="12"/>
      <c r="C133" s="9"/>
      <c r="D133" s="60" t="s">
        <v>26</v>
      </c>
      <c r="E133" s="52" t="s">
        <v>102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165.5</v>
      </c>
      <c r="K133" s="40"/>
      <c r="L133" s="39"/>
    </row>
    <row r="134" spans="1:12" ht="14.4" x14ac:dyDescent="0.3">
      <c r="A134" s="20"/>
      <c r="B134" s="12"/>
      <c r="C134" s="9"/>
      <c r="D134" s="60" t="s">
        <v>27</v>
      </c>
      <c r="E134" s="52" t="s">
        <v>46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4.4" x14ac:dyDescent="0.3">
      <c r="A135" s="20"/>
      <c r="B135" s="12"/>
      <c r="C135" s="9"/>
      <c r="D135" s="61" t="s">
        <v>28</v>
      </c>
      <c r="E135" s="63" t="s">
        <v>43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4.4" x14ac:dyDescent="0.3">
      <c r="A136" s="20"/>
      <c r="B136" s="12"/>
      <c r="C136" s="9"/>
      <c r="D136" s="60" t="s">
        <v>29</v>
      </c>
      <c r="E136" s="52" t="s">
        <v>44</v>
      </c>
      <c r="F136" s="60">
        <v>20</v>
      </c>
      <c r="G136" s="39">
        <v>1.32</v>
      </c>
      <c r="H136" s="39">
        <v>0.24</v>
      </c>
      <c r="I136" s="39">
        <v>7.92</v>
      </c>
      <c r="J136" s="39">
        <v>39.6</v>
      </c>
      <c r="K136" s="40"/>
      <c r="L136" s="39"/>
    </row>
    <row r="137" spans="1:12" ht="14.4" x14ac:dyDescent="0.3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4.4" x14ac:dyDescent="0.3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4.4" x14ac:dyDescent="0.3">
      <c r="A139" s="21"/>
      <c r="B139" s="14"/>
      <c r="C139" s="6"/>
      <c r="D139" s="15" t="s">
        <v>30</v>
      </c>
      <c r="E139" s="7"/>
      <c r="F139" s="16">
        <f>SUM(F131:F138)</f>
        <v>693</v>
      </c>
      <c r="G139" s="80">
        <f>SUM(G131:G138)</f>
        <v>26.959999999999997</v>
      </c>
      <c r="H139" s="80">
        <f>SUM(H131:H138)</f>
        <v>26.650000000000002</v>
      </c>
      <c r="I139" s="80">
        <f>SUM(I131:I138)</f>
        <v>118.04</v>
      </c>
      <c r="J139" s="80">
        <f>SUM(J131:J138)</f>
        <v>837.2</v>
      </c>
      <c r="K139" s="22"/>
      <c r="L139" s="16">
        <f>SUM(L131:L138)</f>
        <v>80.66</v>
      </c>
    </row>
    <row r="140" spans="1:12" ht="14.4" x14ac:dyDescent="0.25">
      <c r="A140" s="26">
        <f>A124</f>
        <v>2</v>
      </c>
      <c r="B140" s="27">
        <f>B124</f>
        <v>8</v>
      </c>
      <c r="C140" s="84" t="s">
        <v>4</v>
      </c>
      <c r="D140" s="85"/>
      <c r="E140" s="28"/>
      <c r="F140" s="29">
        <f>F130+F139</f>
        <v>1193</v>
      </c>
      <c r="G140" s="29">
        <f>G130+G139</f>
        <v>42.129999999999995</v>
      </c>
      <c r="H140" s="29">
        <f>H130+H139</f>
        <v>42.39</v>
      </c>
      <c r="I140" s="29">
        <f>I130+I139</f>
        <v>182.85000000000002</v>
      </c>
      <c r="J140" s="29">
        <f>J130+J139</f>
        <v>1283.92</v>
      </c>
      <c r="K140" s="29"/>
      <c r="L140" s="29">
        <f>L130+L139</f>
        <v>119.71</v>
      </c>
    </row>
    <row r="141" spans="1:12" ht="14.4" x14ac:dyDescent="0.3">
      <c r="A141" s="17">
        <v>2</v>
      </c>
      <c r="B141" s="18">
        <v>9</v>
      </c>
      <c r="C141" s="19" t="s">
        <v>19</v>
      </c>
      <c r="D141" s="47" t="s">
        <v>59</v>
      </c>
      <c r="E141" s="50" t="s">
        <v>103</v>
      </c>
      <c r="F141" s="53" t="s">
        <v>104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4.4" x14ac:dyDescent="0.3">
      <c r="A142" s="20"/>
      <c r="B142" s="12"/>
      <c r="C142" s="9"/>
      <c r="D142" s="48" t="s">
        <v>28</v>
      </c>
      <c r="E142" s="51" t="s">
        <v>36</v>
      </c>
      <c r="F142" s="54" t="s">
        <v>61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4.4" x14ac:dyDescent="0.3">
      <c r="A143" s="20"/>
      <c r="B143" s="12"/>
      <c r="C143" s="9"/>
      <c r="D143" s="49" t="s">
        <v>20</v>
      </c>
      <c r="E143" s="52" t="s">
        <v>64</v>
      </c>
      <c r="F143" s="55" t="s">
        <v>41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4.4" x14ac:dyDescent="0.3">
      <c r="A144" s="20"/>
      <c r="B144" s="12"/>
      <c r="C144" s="9"/>
      <c r="D144" s="49" t="s">
        <v>21</v>
      </c>
      <c r="E144" s="52" t="s">
        <v>55</v>
      </c>
      <c r="F144" s="55" t="s">
        <v>41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4.4" x14ac:dyDescent="0.3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4.4" x14ac:dyDescent="0.3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4.4" x14ac:dyDescent="0.3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4.4" x14ac:dyDescent="0.3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80</v>
      </c>
      <c r="F148" s="62">
        <v>250</v>
      </c>
      <c r="G148" s="81">
        <v>5.53</v>
      </c>
      <c r="H148" s="81">
        <v>7.59</v>
      </c>
      <c r="I148" s="81">
        <v>33.53</v>
      </c>
      <c r="J148" s="81">
        <v>164.5</v>
      </c>
      <c r="K148" s="40"/>
      <c r="L148" s="39">
        <v>80.66</v>
      </c>
    </row>
    <row r="149" spans="1:12" ht="14.4" x14ac:dyDescent="0.3">
      <c r="A149" s="20"/>
      <c r="B149" s="12"/>
      <c r="C149" s="9"/>
      <c r="D149" s="60" t="s">
        <v>25</v>
      </c>
      <c r="E149" s="52" t="s">
        <v>105</v>
      </c>
      <c r="F149" s="62">
        <v>90</v>
      </c>
      <c r="G149" s="81">
        <v>11.56</v>
      </c>
      <c r="H149" s="81">
        <v>9.41</v>
      </c>
      <c r="I149" s="81">
        <v>24.86</v>
      </c>
      <c r="J149" s="81">
        <v>159.59</v>
      </c>
      <c r="K149" s="40"/>
      <c r="L149" s="39"/>
    </row>
    <row r="150" spans="1:12" ht="14.4" x14ac:dyDescent="0.3">
      <c r="A150" s="20"/>
      <c r="B150" s="12"/>
      <c r="C150" s="9"/>
      <c r="D150" s="60" t="s">
        <v>26</v>
      </c>
      <c r="E150" s="52" t="s">
        <v>106</v>
      </c>
      <c r="F150" s="62">
        <v>153</v>
      </c>
      <c r="G150" s="81">
        <v>3.09</v>
      </c>
      <c r="H150" s="81">
        <v>6.98</v>
      </c>
      <c r="I150" s="81">
        <v>8.48</v>
      </c>
      <c r="J150" s="81">
        <v>157.55000000000001</v>
      </c>
      <c r="K150" s="40"/>
      <c r="L150" s="39"/>
    </row>
    <row r="151" spans="1:12" ht="14.4" x14ac:dyDescent="0.3">
      <c r="A151" s="20"/>
      <c r="B151" s="12"/>
      <c r="C151" s="9"/>
      <c r="D151" s="60" t="s">
        <v>27</v>
      </c>
      <c r="E151" s="52" t="s">
        <v>113</v>
      </c>
      <c r="F151" s="60">
        <v>200</v>
      </c>
      <c r="G151" s="81">
        <v>0.6</v>
      </c>
      <c r="H151" s="81">
        <v>0.1</v>
      </c>
      <c r="I151" s="81">
        <v>20.2</v>
      </c>
      <c r="J151" s="81">
        <v>123.6</v>
      </c>
      <c r="K151" s="40"/>
      <c r="L151" s="39"/>
    </row>
    <row r="152" spans="1:12" ht="14.4" x14ac:dyDescent="0.3">
      <c r="A152" s="20"/>
      <c r="B152" s="12"/>
      <c r="C152" s="9"/>
      <c r="D152" s="61" t="s">
        <v>28</v>
      </c>
      <c r="E152" s="63" t="s">
        <v>43</v>
      </c>
      <c r="F152" s="61">
        <v>20</v>
      </c>
      <c r="G152" s="81">
        <v>1.52</v>
      </c>
      <c r="H152" s="81">
        <v>0.16</v>
      </c>
      <c r="I152" s="81">
        <v>9.94</v>
      </c>
      <c r="J152" s="81">
        <v>47</v>
      </c>
      <c r="K152" s="40"/>
      <c r="L152" s="39"/>
    </row>
    <row r="153" spans="1:12" ht="14.4" x14ac:dyDescent="0.3">
      <c r="A153" s="20"/>
      <c r="B153" s="12"/>
      <c r="C153" s="9"/>
      <c r="D153" s="60" t="s">
        <v>29</v>
      </c>
      <c r="E153" s="52" t="s">
        <v>44</v>
      </c>
      <c r="F153" s="60">
        <v>20</v>
      </c>
      <c r="G153" s="81">
        <v>1.32</v>
      </c>
      <c r="H153" s="81">
        <v>0.36</v>
      </c>
      <c r="I153" s="81">
        <v>7.92</v>
      </c>
      <c r="J153" s="81">
        <v>39.6</v>
      </c>
      <c r="K153" s="40"/>
      <c r="L153" s="39"/>
    </row>
    <row r="154" spans="1:12" ht="14.4" x14ac:dyDescent="0.3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4.4" x14ac:dyDescent="0.3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4.4" x14ac:dyDescent="0.3">
      <c r="A156" s="21"/>
      <c r="B156" s="14"/>
      <c r="C156" s="6"/>
      <c r="D156" s="15" t="s">
        <v>30</v>
      </c>
      <c r="E156" s="7"/>
      <c r="F156" s="16">
        <f>SUM(F148:F155)</f>
        <v>733</v>
      </c>
      <c r="G156" s="16">
        <f>SUM(G148:G155)</f>
        <v>23.62</v>
      </c>
      <c r="H156" s="16">
        <f>SUM(H148:H155)</f>
        <v>24.6</v>
      </c>
      <c r="I156" s="16">
        <f>SUM(I148:I155)</f>
        <v>104.93</v>
      </c>
      <c r="J156" s="16">
        <f>SUM(J148:J155)</f>
        <v>691.84</v>
      </c>
      <c r="K156" s="22"/>
      <c r="L156" s="16">
        <f>SUM(L148:L155)</f>
        <v>80.66</v>
      </c>
    </row>
    <row r="157" spans="1:12" ht="14.4" x14ac:dyDescent="0.25">
      <c r="A157" s="26">
        <f>A141</f>
        <v>2</v>
      </c>
      <c r="B157" s="27">
        <f>B141</f>
        <v>9</v>
      </c>
      <c r="C157" s="84" t="s">
        <v>4</v>
      </c>
      <c r="D157" s="85"/>
      <c r="E157" s="28"/>
      <c r="F157" s="29">
        <f>F147+F156</f>
        <v>1233</v>
      </c>
      <c r="G157" s="29">
        <f>G147+G156</f>
        <v>38.61</v>
      </c>
      <c r="H157" s="29">
        <f>H147+H156</f>
        <v>40.44</v>
      </c>
      <c r="I157" s="29">
        <f>I147+I156</f>
        <v>174.55</v>
      </c>
      <c r="J157" s="29">
        <f>J147+J156</f>
        <v>1185.0999999999999</v>
      </c>
      <c r="K157" s="29"/>
      <c r="L157" s="29">
        <f>L147+L156</f>
        <v>119.71</v>
      </c>
    </row>
    <row r="158" spans="1:12" ht="14.4" x14ac:dyDescent="0.3">
      <c r="A158" s="17">
        <v>2</v>
      </c>
      <c r="B158" s="18">
        <v>10</v>
      </c>
      <c r="C158" s="19" t="s">
        <v>19</v>
      </c>
      <c r="D158" s="47" t="s">
        <v>22</v>
      </c>
      <c r="E158" s="50" t="s">
        <v>52</v>
      </c>
      <c r="F158" s="53" t="s">
        <v>53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4.4" x14ac:dyDescent="0.3">
      <c r="A159" s="20"/>
      <c r="B159" s="12"/>
      <c r="C159" s="9"/>
      <c r="D159" s="48" t="s">
        <v>28</v>
      </c>
      <c r="E159" s="51" t="s">
        <v>36</v>
      </c>
      <c r="F159" s="54" t="s">
        <v>48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4.4" x14ac:dyDescent="0.3">
      <c r="A160" s="20"/>
      <c r="B160" s="12"/>
      <c r="C160" s="9"/>
      <c r="D160" s="49" t="s">
        <v>20</v>
      </c>
      <c r="E160" s="52" t="s">
        <v>107</v>
      </c>
      <c r="F160" s="55" t="s">
        <v>54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4.4" x14ac:dyDescent="0.3">
      <c r="A161" s="20"/>
      <c r="B161" s="12"/>
      <c r="C161" s="9"/>
      <c r="D161" s="49" t="s">
        <v>21</v>
      </c>
      <c r="E161" s="52" t="s">
        <v>62</v>
      </c>
      <c r="F161" s="55" t="s">
        <v>41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4.4" x14ac:dyDescent="0.3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4.4" x14ac:dyDescent="0.3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3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75">
        <f>SUM(J158:J163)</f>
        <v>449.49</v>
      </c>
      <c r="K164" s="22"/>
      <c r="L164" s="16">
        <f>SUM(L158:L163)</f>
        <v>39.049999999999997</v>
      </c>
    </row>
    <row r="165" spans="1:12" ht="14.4" x14ac:dyDescent="0.3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82</v>
      </c>
      <c r="F165" s="62">
        <v>200</v>
      </c>
      <c r="G165" s="39">
        <v>6.15</v>
      </c>
      <c r="H165" s="39">
        <v>4.2699999999999996</v>
      </c>
      <c r="I165" s="39">
        <v>19.059999999999999</v>
      </c>
      <c r="J165" s="39">
        <v>114.6</v>
      </c>
      <c r="K165" s="40"/>
      <c r="L165" s="39">
        <v>80.66</v>
      </c>
    </row>
    <row r="166" spans="1:12" ht="14.4" x14ac:dyDescent="0.3">
      <c r="A166" s="20"/>
      <c r="B166" s="12"/>
      <c r="C166" s="9"/>
      <c r="D166" s="60" t="s">
        <v>25</v>
      </c>
      <c r="E166" s="52" t="s">
        <v>108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4.4" x14ac:dyDescent="0.3">
      <c r="A167" s="20"/>
      <c r="B167" s="12"/>
      <c r="C167" s="9"/>
      <c r="D167" s="72" t="s">
        <v>26</v>
      </c>
      <c r="E167" s="52" t="s">
        <v>109</v>
      </c>
      <c r="F167" s="62">
        <v>150</v>
      </c>
      <c r="G167" s="39">
        <v>4.18</v>
      </c>
      <c r="H167" s="39">
        <v>5.01</v>
      </c>
      <c r="I167" s="39">
        <v>38.979999999999997</v>
      </c>
      <c r="J167" s="39">
        <v>177.5</v>
      </c>
      <c r="K167" s="40"/>
      <c r="L167" s="39"/>
    </row>
    <row r="168" spans="1:12" ht="14.4" x14ac:dyDescent="0.3">
      <c r="A168" s="20"/>
      <c r="B168" s="12"/>
      <c r="C168" s="9"/>
      <c r="D168" s="60" t="s">
        <v>42</v>
      </c>
      <c r="E168" s="52" t="s">
        <v>83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4.4" x14ac:dyDescent="0.3">
      <c r="A169" s="20"/>
      <c r="B169" s="12"/>
      <c r="C169" s="9"/>
      <c r="D169" s="60" t="s">
        <v>27</v>
      </c>
      <c r="E169" s="52" t="s">
        <v>66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4.4" x14ac:dyDescent="0.3">
      <c r="A170" s="20"/>
      <c r="B170" s="12"/>
      <c r="C170" s="9"/>
      <c r="D170" s="60" t="s">
        <v>29</v>
      </c>
      <c r="E170" s="52" t="s">
        <v>44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4.4" x14ac:dyDescent="0.3">
      <c r="A171" s="20"/>
      <c r="B171" s="12"/>
      <c r="C171" s="9"/>
      <c r="D171" s="61" t="s">
        <v>28</v>
      </c>
      <c r="E171" s="63" t="s">
        <v>43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4.4" x14ac:dyDescent="0.3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4.4" x14ac:dyDescent="0.3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105.07</v>
      </c>
      <c r="J173" s="16">
        <f>SUM(J165:J172)</f>
        <v>690.37</v>
      </c>
      <c r="K173" s="22"/>
      <c r="L173" s="16">
        <f>SUM(L165:L172)</f>
        <v>80.66</v>
      </c>
    </row>
    <row r="174" spans="1:12" ht="14.4" x14ac:dyDescent="0.25">
      <c r="A174" s="26">
        <f>A158</f>
        <v>2</v>
      </c>
      <c r="B174" s="27">
        <f>B158</f>
        <v>10</v>
      </c>
      <c r="C174" s="84" t="s">
        <v>4</v>
      </c>
      <c r="D174" s="85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169.44</v>
      </c>
      <c r="J174" s="29">
        <f>J164+J173</f>
        <v>1139.8600000000001</v>
      </c>
      <c r="K174" s="29"/>
      <c r="L174" s="29">
        <f>L164+L173</f>
        <v>119.71</v>
      </c>
    </row>
    <row r="175" spans="1:12" x14ac:dyDescent="0.25">
      <c r="A175" s="24"/>
      <c r="B175" s="25"/>
      <c r="C175" s="86" t="s">
        <v>5</v>
      </c>
      <c r="D175" s="86"/>
      <c r="E175" s="86"/>
      <c r="F175" s="31">
        <f>(F22+F39+F56+F72+F89+F106+F123+F140+F157+F174)/(IF(F22=0,0,1)+IF(F39=0,0,1)+IF(F56=0,0,1)+IF(F72=0,0,1)+IF(F89=0,0,1)+IF(F106=0,0,1)+IF(F123=0,0,1)+IF(F140=0,0,1)+IF(F157=0,0,1)+IF(F174=0,0,1))</f>
        <v>1210.3</v>
      </c>
      <c r="G175" s="74">
        <f>(G22+G39+G56+G72+G89+G106+G123+G140+G157+G174)/(IF(G22=0,0,1)+IF(G39=0,0,1)+IF(G56=0,0,1)+IF(G72=0,0,1)+IF(G89=0,0,1)+IF(G106=0,0,1)+IF(G123=0,0,1)+IF(G140=0,0,1)+IF(G157=0,0,1)+IF(G174=0,0,1))</f>
        <v>40.757777777777783</v>
      </c>
      <c r="H175" s="74">
        <f>(H22+H39+H56+H72+H89+H106+H123+H140+H157+H174)/(IF(H22=0,0,1)+IF(H39=0,0,1)+IF(H56=0,0,1)+IF(H72=0,0,1)+IF(H89=0,0,1)+IF(H106=0,0,1)+IF(H123=0,0,1)+IF(H140=0,0,1)+IF(H157=0,0,1)+IF(H174=0,0,1))</f>
        <v>41.128888888888895</v>
      </c>
      <c r="I175" s="31">
        <f>(I22+I39+I56+I72+I89+I106+I123+I140+I157+I174)/(IF(I22=0,0,1)+IF(I39=0,0,1)+IF(I56=0,0,1)+IF(I72=0,0,1)+IF(I89=0,0,1)+IF(I106=0,0,1)+IF(I123=0,0,1)+IF(I140=0,0,1)+IF(I157=0,0,1)+IF(I174=0,0,1))</f>
        <v>181.18777777777777</v>
      </c>
      <c r="J175" s="31">
        <f>(J22+J39+J56+J72+J89+J106+J123+J140+J157+J174)/(IF(J22=0,0,1)+IF(J39=0,0,1)+IF(J56=0,0,1)+IF(J72=0,0,1)+IF(J89=0,0,1)+IF(J106=0,0,1)+IF(J123=0,0,1)+IF(J140=0,0,1)+IF(J157=0,0,1)+IF(J174=0,0,1))</f>
        <v>1231.6777777777779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1:E1"/>
    <mergeCell ref="H1:K1"/>
    <mergeCell ref="H2:K2"/>
    <mergeCell ref="C39:D39"/>
    <mergeCell ref="C56:D56"/>
    <mergeCell ref="C72:D72"/>
    <mergeCell ref="C89:D89"/>
    <mergeCell ref="C22:D22"/>
    <mergeCell ref="C175:E175"/>
    <mergeCell ref="C174:D174"/>
    <mergeCell ref="C106:D106"/>
    <mergeCell ref="C123:D123"/>
    <mergeCell ref="C140:D140"/>
    <mergeCell ref="C157:D1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 (2)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2024-03-02T08:23:59Z</dcterms:modified>
</cp:coreProperties>
</file>